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45621"/>
</workbook>
</file>

<file path=xl/calcChain.xml><?xml version="1.0" encoding="utf-8"?>
<calcChain xmlns="http://schemas.openxmlformats.org/spreadsheetml/2006/main">
  <c r="H110" i="1" l="1"/>
  <c r="H540" i="1"/>
  <c r="H538" i="1"/>
  <c r="H467" i="1"/>
  <c r="H327" i="1"/>
  <c r="H299" i="1"/>
  <c r="G277" i="1"/>
  <c r="H266" i="1"/>
  <c r="H244" i="1"/>
  <c r="H229" i="1"/>
  <c r="H206" i="1"/>
  <c r="H193" i="1"/>
  <c r="H171" i="1"/>
  <c r="H152" i="1"/>
  <c r="H140" i="1"/>
  <c r="H95" i="1"/>
  <c r="H63" i="1"/>
  <c r="H55" i="1"/>
  <c r="H41" i="1"/>
  <c r="H32" i="1"/>
  <c r="I540" i="1"/>
  <c r="I41" i="1" l="1"/>
  <c r="I152" i="1"/>
  <c r="I538" i="1"/>
  <c r="I327" i="1"/>
  <c r="I467" i="1" l="1"/>
  <c r="I299" i="1"/>
  <c r="H277" i="1"/>
  <c r="I266" i="1"/>
  <c r="I244" i="1"/>
  <c r="I229" i="1"/>
  <c r="I206" i="1"/>
  <c r="I193" i="1"/>
  <c r="I171" i="1"/>
  <c r="I140" i="1"/>
  <c r="I110" i="1"/>
  <c r="I95" i="1"/>
  <c r="I63" i="1"/>
  <c r="I55" i="1"/>
  <c r="I32" i="1"/>
</calcChain>
</file>

<file path=xl/sharedStrings.xml><?xml version="1.0" encoding="utf-8"?>
<sst xmlns="http://schemas.openxmlformats.org/spreadsheetml/2006/main" count="4442" uniqueCount="1487">
  <si>
    <r>
      <rPr>
        <sz val="6"/>
        <rFont val="Arial"/>
        <family val="2"/>
      </rPr>
      <t>Denominazione stazione appaltante</t>
    </r>
  </si>
  <si>
    <r>
      <rPr>
        <sz val="6"/>
        <rFont val="Arial"/>
        <family val="2"/>
      </rPr>
      <t>CUP</t>
    </r>
  </si>
  <si>
    <r>
      <rPr>
        <sz val="6"/>
        <rFont val="Arial"/>
        <family val="2"/>
      </rPr>
      <t xml:space="preserve">Stato dell'opera incompiuta </t>
    </r>
    <r>
      <rPr>
        <vertAlign val="superscript"/>
        <sz val="4"/>
        <rFont val="Arial"/>
        <family val="2"/>
      </rPr>
      <t>1</t>
    </r>
  </si>
  <si>
    <r>
      <rPr>
        <sz val="6"/>
        <rFont val="Arial"/>
        <family val="2"/>
      </rPr>
      <t>Ambito di interesse regionale/nazionale</t>
    </r>
  </si>
  <si>
    <r>
      <rPr>
        <sz val="6"/>
        <rFont val="Arial"/>
        <family val="2"/>
      </rPr>
      <t>Titolo opera incompiuta</t>
    </r>
  </si>
  <si>
    <r>
      <rPr>
        <sz val="6"/>
        <rFont val="Arial"/>
        <family val="2"/>
      </rPr>
      <t>Localizzazione opera ISTAT/NUTS</t>
    </r>
  </si>
  <si>
    <r>
      <rPr>
        <sz val="6"/>
        <rFont val="Arial"/>
        <family val="2"/>
      </rPr>
      <t>Totale intervento aggiornato ultimo q.e.</t>
    </r>
  </si>
  <si>
    <r>
      <rPr>
        <sz val="6"/>
        <rFont val="Arial"/>
        <family val="2"/>
      </rPr>
      <t>Importo oneri per l'ultimazione dei lavori</t>
    </r>
  </si>
  <si>
    <r>
      <rPr>
        <sz val="6"/>
        <rFont val="Arial"/>
        <family val="2"/>
      </rPr>
      <t>% Lavori eseguiti</t>
    </r>
  </si>
  <si>
    <r>
      <rPr>
        <sz val="6"/>
        <rFont val="Arial"/>
        <family val="2"/>
      </rPr>
      <t>Fruibilità opera</t>
    </r>
  </si>
  <si>
    <r>
      <rPr>
        <sz val="6"/>
        <rFont val="Arial"/>
        <family val="2"/>
      </rPr>
      <t>Uso ridimensionato opera</t>
    </r>
  </si>
  <si>
    <r>
      <rPr>
        <sz val="6"/>
        <rFont val="Arial"/>
        <family val="2"/>
      </rPr>
      <t xml:space="preserve">Opera a
</t>
    </r>
    <r>
      <rPr>
        <sz val="6"/>
        <rFont val="Arial"/>
        <family val="2"/>
      </rPr>
      <t>rete</t>
    </r>
  </si>
  <si>
    <r>
      <rPr>
        <sz val="6"/>
        <rFont val="Arial"/>
        <family val="2"/>
      </rPr>
      <t>Costituisce discontinuità della rete</t>
    </r>
  </si>
  <si>
    <r>
      <rPr>
        <sz val="6"/>
        <rFont val="Arial"/>
        <family val="2"/>
      </rPr>
      <t xml:space="preserve">MINISTRO DELLE INFRASTRUTTURE DEI TRASPORTI PROVVEDITORATO ALLE OO.PP. PER IL LAZIO ABRUZZO E SARDEGNA
</t>
    </r>
    <r>
      <rPr>
        <sz val="6"/>
        <rFont val="Arial"/>
        <family val="2"/>
      </rPr>
      <t>CF: 97350070583</t>
    </r>
  </si>
  <si>
    <r>
      <rPr>
        <sz val="6"/>
        <rFont val="Arial"/>
        <family val="2"/>
      </rPr>
      <t>E D89E03000020001</t>
    </r>
  </si>
  <si>
    <r>
      <rPr>
        <sz val="6"/>
        <rFont val="Arial"/>
        <family val="2"/>
      </rPr>
      <t>lett. b</t>
    </r>
  </si>
  <si>
    <r>
      <rPr>
        <sz val="6"/>
        <rFont val="Arial"/>
        <family val="2"/>
      </rPr>
      <t>Nazionale</t>
    </r>
  </si>
  <si>
    <r>
      <rPr>
        <sz val="6"/>
        <rFont val="Arial"/>
        <family val="2"/>
      </rPr>
      <t>realizzazione comparto alloggiativo scuola ufficiali Carabinieri caserma Ugo de Carolis - roma -</t>
    </r>
  </si>
  <si>
    <r>
      <rPr>
        <sz val="6"/>
        <rFont val="Arial"/>
        <family val="2"/>
      </rPr>
      <t>SI</t>
    </r>
  </si>
  <si>
    <r>
      <rPr>
        <sz val="6"/>
        <rFont val="Arial"/>
        <family val="2"/>
      </rPr>
      <t>NO</t>
    </r>
  </si>
  <si>
    <r>
      <rPr>
        <sz val="6"/>
        <rFont val="Arial"/>
        <family val="2"/>
      </rPr>
      <t xml:space="preserve">MINISTERO DELLE INFRASTRUTTURE E DEI TRASPORTI - PROVVEDITORATO INTERREGIONALE ALLE OO.PP. CAMPANIA-MOLISE- PUGLIA -BASILICATA
</t>
    </r>
    <r>
      <rPr>
        <sz val="6"/>
        <rFont val="Arial"/>
        <family val="2"/>
      </rPr>
      <t>SEDE CENTRALE DI NAPOLI CF: 95054920632</t>
    </r>
  </si>
  <si>
    <r>
      <rPr>
        <sz val="6"/>
        <rFont val="Arial"/>
        <family val="2"/>
      </rPr>
      <t>D33B09000410002</t>
    </r>
  </si>
  <si>
    <r>
      <rPr>
        <sz val="6"/>
        <rFont val="Arial"/>
        <family val="2"/>
      </rPr>
      <t>lett. a</t>
    </r>
  </si>
  <si>
    <r>
      <rPr>
        <sz val="6"/>
        <rFont val="Arial"/>
        <family val="2"/>
      </rPr>
      <t>Regionale</t>
    </r>
  </si>
  <si>
    <r>
      <rPr>
        <sz val="6"/>
        <rFont val="Arial"/>
        <family val="2"/>
      </rPr>
      <t>Lavori di ristrutturazione e adeguamento funzionale dellimmobile ex "Scuola Media A. Manzoni" da adibire a residenza Universitaria e strutture a servizio delle esigenze culturali degli studenti della Seconda Università degli Studi di Napoli (polo di Aversa) I° e II° lotto</t>
    </r>
  </si>
  <si>
    <r>
      <rPr>
        <sz val="6"/>
        <rFont val="Arial"/>
        <family val="2"/>
      </rPr>
      <t xml:space="preserve">015061005
</t>
    </r>
    <r>
      <rPr>
        <sz val="6"/>
        <rFont val="Arial"/>
        <family val="2"/>
      </rPr>
      <t>ITF31</t>
    </r>
  </si>
  <si>
    <r>
      <rPr>
        <sz val="6"/>
        <rFont val="Arial"/>
        <family val="2"/>
      </rPr>
      <t>E D29D04000480004</t>
    </r>
  </si>
  <si>
    <r>
      <rPr>
        <sz val="6"/>
        <rFont val="Arial"/>
        <family val="2"/>
      </rPr>
      <t>realizzazione nuova sede della Procura di Latina I stralcio funzionale di completamento</t>
    </r>
  </si>
  <si>
    <r>
      <rPr>
        <sz val="6"/>
        <rFont val="Arial"/>
        <family val="2"/>
      </rPr>
      <t xml:space="preserve">consorzio di bonifica ionio catanzarese
</t>
    </r>
    <r>
      <rPr>
        <sz val="6"/>
        <rFont val="Arial"/>
        <family val="2"/>
      </rPr>
      <t>CF: 97059050795</t>
    </r>
  </si>
  <si>
    <r>
      <rPr>
        <sz val="6"/>
        <rFont val="Arial"/>
        <family val="2"/>
      </rPr>
      <t>F43H88000000001</t>
    </r>
  </si>
  <si>
    <r>
      <rPr>
        <sz val="6"/>
        <rFont val="Arial"/>
        <family val="2"/>
      </rPr>
      <t>DIGA SUL FIUME MELITO*S.S. 109 LOC. DIFESA*COSTRUZIONE</t>
    </r>
  </si>
  <si>
    <r>
      <rPr>
        <sz val="6"/>
        <rFont val="Arial"/>
        <family val="2"/>
      </rPr>
      <t xml:space="preserve">018079052
</t>
    </r>
    <r>
      <rPr>
        <sz val="6"/>
        <rFont val="Arial"/>
        <family val="2"/>
      </rPr>
      <t>ITF63</t>
    </r>
  </si>
  <si>
    <r>
      <rPr>
        <sz val="6"/>
        <rFont val="Arial"/>
        <family val="2"/>
      </rPr>
      <t>D35D10000070001</t>
    </r>
  </si>
  <si>
    <r>
      <rPr>
        <sz val="6"/>
        <rFont val="Arial"/>
        <family val="2"/>
      </rPr>
      <t>Lavori di completamento della nuova Comando Compagnia Carabinieri in Termoli (CB) Realizzazione di una parete ventilata</t>
    </r>
  </si>
  <si>
    <r>
      <rPr>
        <sz val="6"/>
        <rFont val="Arial"/>
        <family val="2"/>
      </rPr>
      <t xml:space="preserve">014070078
</t>
    </r>
    <r>
      <rPr>
        <sz val="6"/>
        <rFont val="Arial"/>
        <family val="2"/>
      </rPr>
      <t>ITF22</t>
    </r>
  </si>
  <si>
    <r>
      <rPr>
        <sz val="6"/>
        <rFont val="Arial"/>
        <family val="2"/>
      </rPr>
      <t>Autorità portuale di Messina CF: 80005610839</t>
    </r>
  </si>
  <si>
    <r>
      <rPr>
        <sz val="6"/>
        <rFont val="Arial"/>
        <family val="2"/>
      </rPr>
      <t>G66D00000000006</t>
    </r>
  </si>
  <si>
    <r>
      <rPr>
        <sz val="6"/>
        <rFont val="Arial"/>
        <family val="2"/>
      </rPr>
      <t>Lavori di completamento delle banchine del porto di Milazzo</t>
    </r>
  </si>
  <si>
    <r>
      <rPr>
        <sz val="6"/>
        <rFont val="Arial"/>
        <family val="2"/>
      </rPr>
      <t xml:space="preserve">UNIVERSITA' DEGLI STUDI DI ROMA "TOR VERGATA"
</t>
    </r>
    <r>
      <rPr>
        <sz val="6"/>
        <rFont val="Arial"/>
        <family val="2"/>
      </rPr>
      <t>CF: 80213750583</t>
    </r>
  </si>
  <si>
    <r>
      <rPr>
        <sz val="6"/>
        <rFont val="Arial"/>
        <family val="2"/>
      </rPr>
      <t>E87B07000100001</t>
    </r>
  </si>
  <si>
    <r>
      <rPr>
        <sz val="6"/>
        <rFont val="Arial"/>
        <family val="2"/>
      </rPr>
      <t>CITTA' DELLO SPORT - Comune di Roma - Presidenza del Consiglio dei Ministri - Università degli Studi di Roma "Tor Vergata"</t>
    </r>
  </si>
  <si>
    <r>
      <rPr>
        <sz val="6"/>
        <rFont val="Arial"/>
        <family val="2"/>
      </rPr>
      <t>D61B06000600001</t>
    </r>
  </si>
  <si>
    <r>
      <rPr>
        <sz val="6"/>
        <rFont val="Arial"/>
        <family val="2"/>
      </rPr>
      <t>LAVORI DI REALIZZAZIONE IMPIANTO DI CONDIZIONAMENTO PRESSO LE AULE GIUDIZIARIE DELL'AREA EX TICINO E SERVIZI ANNESSI -CASA CIRCONDARIALE DI POGGIOREALE DI NAPOLI</t>
    </r>
  </si>
  <si>
    <r>
      <rPr>
        <sz val="6"/>
        <rFont val="Arial"/>
        <family val="2"/>
      </rPr>
      <t xml:space="preserve">015063049
</t>
    </r>
    <r>
      <rPr>
        <sz val="6"/>
        <rFont val="Arial"/>
        <family val="2"/>
      </rPr>
      <t>ITF33</t>
    </r>
  </si>
  <si>
    <r>
      <rPr>
        <sz val="6"/>
        <rFont val="Arial"/>
        <family val="2"/>
      </rPr>
      <t>D36E08000240001</t>
    </r>
  </si>
  <si>
    <r>
      <rPr>
        <sz val="6"/>
        <rFont val="Arial"/>
        <family val="2"/>
      </rPr>
      <t>LAVORI PER L'ABBATTIMENTO DI BARRIERE ARCHITETTONICHE E REALIZAZIOE PERCORSO COPERTO DI ACCESSO ALLA CASERMA "TESTA" IN USO DELL'ARMA DEI CARABINIERI IN CAMPOBASSO</t>
    </r>
  </si>
  <si>
    <r>
      <rPr>
        <sz val="6"/>
        <rFont val="Arial"/>
        <family val="2"/>
      </rPr>
      <t xml:space="preserve">Anas S.p.A.
</t>
    </r>
    <r>
      <rPr>
        <sz val="6"/>
        <rFont val="Arial"/>
        <family val="2"/>
      </rPr>
      <t>CF: 80208450587</t>
    </r>
  </si>
  <si>
    <r>
      <rPr>
        <sz val="6"/>
        <rFont val="Arial"/>
        <family val="2"/>
      </rPr>
      <t>F21B00000100001</t>
    </r>
  </si>
  <si>
    <r>
      <rPr>
        <sz val="6"/>
        <rFont val="Arial"/>
        <family val="2"/>
      </rPr>
      <t>lett. c</t>
    </r>
  </si>
  <si>
    <r>
      <rPr>
        <sz val="6"/>
        <rFont val="Arial"/>
        <family val="2"/>
      </rPr>
      <t xml:space="preserve">SGC E78 Grosseto Fano - Tratto Selci - Lama (E45) - S.Stefano di Gaifa
</t>
    </r>
    <r>
      <rPr>
        <sz val="6"/>
        <rFont val="Arial"/>
        <family val="2"/>
      </rPr>
      <t>Lotto 2° - Raddoppio della galleria della GUINZA e Completamento del lotto 3°</t>
    </r>
  </si>
  <si>
    <r>
      <rPr>
        <sz val="6"/>
        <rFont val="Arial"/>
        <family val="2"/>
      </rPr>
      <t xml:space="preserve">Università degli Studi di Milano - Bicocca
</t>
    </r>
    <r>
      <rPr>
        <sz val="6"/>
        <rFont val="Arial"/>
        <family val="2"/>
      </rPr>
      <t>CF: 12621570154</t>
    </r>
  </si>
  <si>
    <r>
      <rPr>
        <sz val="6"/>
        <rFont val="Arial"/>
        <family val="2"/>
      </rPr>
      <t>H49H10000320001</t>
    </r>
  </si>
  <si>
    <r>
      <rPr>
        <sz val="6"/>
        <rFont val="Arial"/>
        <family val="2"/>
      </rPr>
      <t>RESIDENZE UNIVERSITARIE U32, U42, U52  (VIA DEMOSTENE/VIA COMASINA/VIA BERNARDINO DA NOVATE) - REALIZZAZIONE DI EDIFICI DA ADIBIRE A RESIDENZE UNIVERSITARIE</t>
    </r>
  </si>
  <si>
    <r>
      <rPr>
        <sz val="6"/>
        <rFont val="Arial"/>
        <family val="2"/>
      </rPr>
      <t>INAF Istituto Nazionale di Astrofisica CF: 97220210583</t>
    </r>
  </si>
  <si>
    <r>
      <rPr>
        <sz val="6"/>
        <rFont val="Arial"/>
        <family val="2"/>
      </rPr>
      <t>C44B96000000001</t>
    </r>
  </si>
  <si>
    <r>
      <rPr>
        <sz val="6"/>
        <rFont val="Arial"/>
        <family val="2"/>
      </rPr>
      <t>INAF - Osservatorio Astrofisico di Catania, progetto di una laboratorio per l'alto vuoto annesso alla Specola del 36''</t>
    </r>
  </si>
  <si>
    <r>
      <rPr>
        <sz val="6"/>
        <rFont val="Arial"/>
        <family val="2"/>
      </rPr>
      <t xml:space="preserve">019087058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</si>
  <si>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>€ 0,00</t>
    </r>
  </si>
  <si>
    <r>
      <rPr>
        <sz val="6"/>
        <rFont val="Arial"/>
        <family val="2"/>
      </rPr>
      <t>E D38B10000020001</t>
    </r>
  </si>
  <si>
    <r>
      <rPr>
        <sz val="6"/>
        <rFont val="Arial"/>
        <family val="2"/>
      </rPr>
      <t>lavori di completamento della ristrutturazione ed adeguamento funzionale degli impianti termici, elettrici e speciali, connessi al miglioramento igienico funzionale dell'Abbazia di Montecassino - Cassino (FR)</t>
    </r>
  </si>
  <si>
    <r>
      <rPr>
        <sz val="6"/>
        <rFont val="Arial"/>
        <family val="2"/>
      </rPr>
      <t xml:space="preserve">012060019
</t>
    </r>
    <r>
      <rPr>
        <sz val="6"/>
        <rFont val="Arial"/>
        <family val="2"/>
      </rPr>
      <t>ITE45</t>
    </r>
  </si>
  <si>
    <r>
      <rPr>
        <sz val="6"/>
        <rFont val="Arial"/>
        <family val="2"/>
      </rPr>
      <t>D92G09000140001</t>
    </r>
  </si>
  <si>
    <r>
      <rPr>
        <sz val="6"/>
        <rFont val="Arial"/>
        <family val="2"/>
      </rPr>
      <t>Lavori di completamento della Caserma Carabinieri di Quindici (AV).Adeguamento sismico dell'edificio, realizzazione di impianti elettrici, idrici, di riscaldamento, condizionamento, video sorveglianza, muri di recinzione e sistemazione esterna</t>
    </r>
  </si>
  <si>
    <r>
      <rPr>
        <sz val="6"/>
        <rFont val="Arial"/>
        <family val="2"/>
      </rPr>
      <t xml:space="preserve">015064077
</t>
    </r>
    <r>
      <rPr>
        <sz val="6"/>
        <rFont val="Arial"/>
        <family val="2"/>
      </rPr>
      <t>ITF34</t>
    </r>
  </si>
  <si>
    <r>
      <rPr>
        <sz val="6"/>
        <rFont val="Arial"/>
        <family val="2"/>
      </rPr>
      <t>D34B06000060001</t>
    </r>
  </si>
  <si>
    <r>
      <rPr>
        <sz val="6"/>
        <rFont val="Arial"/>
        <family val="2"/>
      </rPr>
      <t>LAVORI DI COSTRUZIONE COMANDO STAZIONE DEL CORPO FORESTALE DELLO STATO IN CASAMICCIOLA TERME(NA)</t>
    </r>
  </si>
  <si>
    <r>
      <rPr>
        <sz val="6"/>
        <rFont val="Arial"/>
        <family val="2"/>
      </rPr>
      <t xml:space="preserve">015063019
</t>
    </r>
    <r>
      <rPr>
        <sz val="6"/>
        <rFont val="Arial"/>
        <family val="2"/>
      </rPr>
      <t>ITF33</t>
    </r>
  </si>
  <si>
    <r>
      <rPr>
        <sz val="6"/>
        <rFont val="Arial"/>
        <family val="2"/>
      </rPr>
      <t>E D27B06000020001</t>
    </r>
  </si>
  <si>
    <r>
      <rPr>
        <sz val="6"/>
        <rFont val="Arial"/>
        <family val="2"/>
      </rPr>
      <t>costruzione caserma carabinieri di Pescara</t>
    </r>
  </si>
  <si>
    <r>
      <rPr>
        <sz val="6"/>
        <rFont val="Arial"/>
        <family val="2"/>
      </rPr>
      <t xml:space="preserve">013068028
</t>
    </r>
    <r>
      <rPr>
        <sz val="6"/>
        <rFont val="Arial"/>
        <family val="2"/>
      </rPr>
      <t>ITF13</t>
    </r>
  </si>
  <si>
    <r>
      <rPr>
        <sz val="6"/>
        <rFont val="Arial"/>
        <family val="2"/>
      </rPr>
      <t>D38D09000130001</t>
    </r>
  </si>
  <si>
    <r>
      <rPr>
        <sz val="6"/>
        <rFont val="Arial"/>
        <family val="2"/>
      </rPr>
      <t>LAVORI DELLA NUOVA CASERMA DEL CORPO FORESTALE DELLO STATO DI  ERCOLANO(NA)</t>
    </r>
  </si>
  <si>
    <r>
      <rPr>
        <sz val="6"/>
        <rFont val="Arial"/>
        <family val="2"/>
      </rPr>
      <t xml:space="preserve">015063064
</t>
    </r>
    <r>
      <rPr>
        <sz val="6"/>
        <rFont val="Arial"/>
        <family val="2"/>
      </rPr>
      <t>ITF33</t>
    </r>
  </si>
  <si>
    <r>
      <rPr>
        <sz val="6"/>
        <rFont val="Arial"/>
        <family val="2"/>
      </rPr>
      <t>D13H09000250001</t>
    </r>
  </si>
  <si>
    <r>
      <rPr>
        <sz val="6"/>
        <rFont val="Arial"/>
        <family val="2"/>
      </rPr>
      <t>LAVORI DI REALIZZAZIONE DELLA CASERMA DEI CARABINIERI 2 LOTTO DI COMPLETAMENTO NEL  COMUNE DI LARINO (CB)</t>
    </r>
  </si>
  <si>
    <r>
      <rPr>
        <sz val="6"/>
        <rFont val="Arial"/>
        <family val="2"/>
      </rPr>
      <t xml:space="preserve">014070031
</t>
    </r>
    <r>
      <rPr>
        <sz val="6"/>
        <rFont val="Arial"/>
        <family val="2"/>
      </rPr>
      <t>ITF22</t>
    </r>
  </si>
  <si>
    <r>
      <rPr>
        <sz val="6"/>
        <rFont val="Arial"/>
        <family val="2"/>
      </rPr>
      <t>D19H05000010001</t>
    </r>
  </si>
  <si>
    <r>
      <rPr>
        <sz val="6"/>
        <rFont val="Arial"/>
        <family val="2"/>
      </rPr>
      <t>LAVORI DI REALIZZAZIONE DELLA CASERMA DEL CORPO FORESTALE DELLO STATO IN SAN GIULIANO DEL SANNIO (CB)</t>
    </r>
  </si>
  <si>
    <r>
      <rPr>
        <sz val="6"/>
        <rFont val="Arial"/>
        <family val="2"/>
      </rPr>
      <t xml:space="preserve">014070067
</t>
    </r>
    <r>
      <rPr>
        <sz val="6"/>
        <rFont val="Arial"/>
        <family val="2"/>
      </rPr>
      <t>ITF22</t>
    </r>
  </si>
  <si>
    <r>
      <rPr>
        <sz val="6"/>
        <rFont val="Arial"/>
        <family val="2"/>
      </rPr>
      <t>Rete Ferroviaria Italiana S.p.A. CF: 01585570581</t>
    </r>
  </si>
  <si>
    <r>
      <rPr>
        <sz val="6"/>
        <rFont val="Arial"/>
        <family val="2"/>
      </rPr>
      <t>J81H92000020001</t>
    </r>
  </si>
  <si>
    <r>
      <rPr>
        <sz val="6"/>
        <rFont val="Arial"/>
        <family val="2"/>
      </rPr>
      <t>Nuova linea Ferrandina- Matera L.M.-Venusio</t>
    </r>
  </si>
  <si>
    <r>
      <rPr>
        <sz val="6"/>
        <rFont val="Arial"/>
        <family val="2"/>
      </rPr>
      <t xml:space="preserve">017000000
</t>
    </r>
    <r>
      <rPr>
        <sz val="6"/>
        <rFont val="Arial"/>
        <family val="2"/>
      </rPr>
      <t>ITF52</t>
    </r>
  </si>
  <si>
    <r>
      <rPr>
        <sz val="6"/>
        <rFont val="Arial"/>
        <family val="2"/>
      </rPr>
      <t>F26G89000000001</t>
    </r>
  </si>
  <si>
    <r>
      <rPr>
        <sz val="6"/>
        <rFont val="Arial"/>
        <family val="2"/>
      </rPr>
      <t>2° Lotto della Variante alla ex S.S. 86"Istonia" nel tratto "Collevucci - Belmonte del Sannio" (Variante di Agnone).</t>
    </r>
  </si>
  <si>
    <r>
      <rPr>
        <sz val="6"/>
        <rFont val="Arial"/>
        <family val="2"/>
      </rPr>
      <t>Università degli Studi di Perugia CF: 00448820548</t>
    </r>
  </si>
  <si>
    <r>
      <rPr>
        <sz val="6"/>
        <rFont val="Arial"/>
        <family val="2"/>
      </rPr>
      <t>J97E01000020001</t>
    </r>
  </si>
  <si>
    <r>
      <rPr>
        <sz val="6"/>
        <rFont val="Arial"/>
        <family val="2"/>
      </rPr>
      <t xml:space="preserve">Ristrutturazione e restauro della Palazina C.U.
</t>
    </r>
    <r>
      <rPr>
        <sz val="6"/>
        <rFont val="Arial"/>
        <family val="2"/>
      </rPr>
      <t>S. in via Tuderte, Perugia</t>
    </r>
  </si>
  <si>
    <r>
      <rPr>
        <sz val="6"/>
        <rFont val="Arial"/>
        <family val="2"/>
      </rPr>
      <t>D53I97000000005</t>
    </r>
  </si>
  <si>
    <r>
      <rPr>
        <sz val="6"/>
        <rFont val="Arial"/>
        <family val="2"/>
      </rPr>
      <t xml:space="preserve">Lavori di Costruzione Comando Provinciale Carabinieri loc.Mercatello in Salerno - VIII Lotto.
</t>
    </r>
    <r>
      <rPr>
        <sz val="6"/>
        <rFont val="Arial"/>
        <family val="2"/>
      </rPr>
      <t xml:space="preserve">Fase 1 Realizzazione Autorimessa
</t>
    </r>
    <r>
      <rPr>
        <sz val="6"/>
        <rFont val="Arial"/>
        <family val="2"/>
      </rPr>
      <t xml:space="preserve">Fase 2 Realizzazione di n. 4 alloggi di servizio
</t>
    </r>
    <r>
      <rPr>
        <sz val="6"/>
        <rFont val="Arial"/>
        <family val="2"/>
      </rPr>
      <t>, n. 2 camerate e n. 2 foresterie nell'area denominata VIII Lotto</t>
    </r>
  </si>
  <si>
    <r>
      <rPr>
        <sz val="6"/>
        <rFont val="Arial"/>
        <family val="2"/>
      </rPr>
      <t xml:space="preserve">015065116
</t>
    </r>
    <r>
      <rPr>
        <sz val="6"/>
        <rFont val="Arial"/>
        <family val="2"/>
      </rPr>
      <t>ITF35</t>
    </r>
  </si>
  <si>
    <r>
      <rPr>
        <sz val="6"/>
        <rFont val="Arial"/>
        <family val="2"/>
      </rPr>
      <t>F21B98000000001</t>
    </r>
  </si>
  <si>
    <r>
      <rPr>
        <sz val="6"/>
        <rFont val="Arial"/>
        <family val="2"/>
      </rPr>
      <t>Lavori di costruzione della pedemontana delle Marche - Tronco: Piane di Matelica  Serra S. Abbondio - Tratto: S.S. n° 76 (Campo d Olmo) - Berbentina.</t>
    </r>
  </si>
  <si>
    <r>
      <rPr>
        <sz val="6"/>
        <rFont val="Arial"/>
        <family val="2"/>
      </rPr>
      <t>F41B90000000001</t>
    </r>
  </si>
  <si>
    <r>
      <rPr>
        <sz val="6"/>
        <rFont val="Arial"/>
        <family val="2"/>
      </rPr>
      <t>Ex S.S. n° 361 "Septempedana" - Lavori di costruzione del traforo del "Cornello" dal km 91+750 allo svincolo "Flaminia Nuova" - 1° Lotto</t>
    </r>
  </si>
  <si>
    <r>
      <rPr>
        <sz val="6"/>
        <rFont val="Arial"/>
        <family val="2"/>
      </rPr>
      <t>F22C05000050001</t>
    </r>
  </si>
  <si>
    <t>Denominazione stazione appaltante</t>
  </si>
  <si>
    <t>CUP</t>
  </si>
  <si>
    <t>Ambito di interesse regionale/nazionale</t>
  </si>
  <si>
    <t>Titolo opera incompiuta</t>
  </si>
  <si>
    <t>Localizzazione opera ISTAT/NUTS</t>
  </si>
  <si>
    <t>Totale intervento aggiornato ultimo q.e.</t>
  </si>
  <si>
    <t>Importo oneri per l'ultimazione dei lavori</t>
  </si>
  <si>
    <t>% Lavori eseguiti</t>
  </si>
  <si>
    <t>Fruibilità opera</t>
  </si>
  <si>
    <t>Uso ridimensionato opera</t>
  </si>
  <si>
    <t>Costituisce discontinuità della rete</t>
  </si>
  <si>
    <t>Regionale</t>
  </si>
  <si>
    <t>NO</t>
  </si>
  <si>
    <t>SI</t>
  </si>
  <si>
    <r>
      <rPr>
        <sz val="6"/>
        <rFont val="Arial"/>
        <family val="2"/>
      </rPr>
      <t>Regione autonoma Valle d'Aosta CF: 80002270074</t>
    </r>
  </si>
  <si>
    <r>
      <rPr>
        <sz val="6"/>
        <rFont val="Arial"/>
        <family val="2"/>
      </rPr>
      <t>B61B00000550002</t>
    </r>
  </si>
  <si>
    <r>
      <rPr>
        <sz val="6"/>
        <rFont val="Arial"/>
        <family val="2"/>
      </rPr>
      <t>B71F07000010003</t>
    </r>
  </si>
  <si>
    <r>
      <rPr>
        <sz val="6"/>
        <rFont val="Arial"/>
        <family val="2"/>
      </rPr>
      <t>Lavori di ampliamento dell'area museale "Maison Caravex" in comune di Gignod</t>
    </r>
  </si>
  <si>
    <r>
      <rPr>
        <sz val="6"/>
        <rFont val="Arial"/>
        <family val="2"/>
      </rPr>
      <t>Realizzazione nuova aerostazione (terminal) passeggeri, parcheggi auto, autobus, piazzale aeromobile e viabilità.</t>
    </r>
  </si>
  <si>
    <r>
      <rPr>
        <sz val="6"/>
        <rFont val="Arial"/>
        <family val="2"/>
      </rPr>
      <t xml:space="preserve">002007058
</t>
    </r>
    <r>
      <rPr>
        <sz val="6"/>
        <rFont val="Arial"/>
        <family val="2"/>
      </rPr>
      <t>ITC20</t>
    </r>
  </si>
  <si>
    <r>
      <rPr>
        <sz val="6"/>
        <rFont val="Arial"/>
        <family val="2"/>
      </rPr>
      <t>$ 8,850,000.00</t>
    </r>
  </si>
  <si>
    <t>VAL D'AOSTA</t>
  </si>
  <si>
    <t>NAZIONALE/REGIONALE</t>
  </si>
  <si>
    <t>Stato opera incompiuta (1)</t>
  </si>
  <si>
    <t>Opera a rete</t>
  </si>
  <si>
    <t>Costituisce discontinutità della rete</t>
  </si>
  <si>
    <t>COMUNE DI MACUGNAGA CF 00421450032</t>
  </si>
  <si>
    <t>D86J03000060006</t>
  </si>
  <si>
    <t>lett. c)</t>
  </si>
  <si>
    <t>Azienda Sanitaria Locale BI – Biella CF 01810260024</t>
  </si>
  <si>
    <t>C44B87000000002</t>
  </si>
  <si>
    <t>lett. a)</t>
  </si>
  <si>
    <t>Laboratorio di Sanità Pubblica in Biella</t>
  </si>
  <si>
    <t>COMUNE DI PINEROLO CF 01750860015</t>
  </si>
  <si>
    <t>F13B12000270004</t>
  </si>
  <si>
    <t>lett. b)</t>
  </si>
  <si>
    <t>Lavori di ristrutturazione di n°2 alloggi ERP infrazione Abbadia Alpina - Piazza Ploto</t>
  </si>
  <si>
    <t>Citta' Metropolitana di Torino CF 01907990012</t>
  </si>
  <si>
    <t>J63D08000090003</t>
  </si>
  <si>
    <t>S.P. N. 187 DI GIAVENO - CIRCONVALLAZIONEDI GIAVENO. II° LOTTO</t>
  </si>
  <si>
    <t>Comune di BALANGERO CF 01834020016</t>
  </si>
  <si>
    <t>F64E86000000004</t>
  </si>
  <si>
    <t>REALIZZAZIONE CENTRO SOCIALE VIA DEL CHIAPPO</t>
  </si>
  <si>
    <t>COMUNE DI ROASIO CF 8006220026</t>
  </si>
  <si>
    <t>F94B00000310002</t>
  </si>
  <si>
    <t>L.R. 73/96 COSTRUZIONE DI RESIDENZAASSISTENZIALE FLESSIBILE E CENTRO DIURNOINTEGRATO</t>
  </si>
  <si>
    <t>CITTA’ DI RIVOLI CF 00529840019</t>
  </si>
  <si>
    <t>F25G12000300004</t>
  </si>
  <si>
    <t>Comune di BORGONE di SUSA CF 86501310014</t>
  </si>
  <si>
    <t>C42E18000130002</t>
  </si>
  <si>
    <t>AMPLIAMENTO BOCCIODROMO</t>
  </si>
  <si>
    <r>
      <rPr>
        <sz val="6"/>
        <rFont val="Arial"/>
        <family val="2"/>
      </rPr>
      <t>INTERVENTO BB “OSTELLO TURISTICO – CENTRO STUDI – LABORATORIO DI RICERCA (EX LOCANDA MULLER) IN CENTRO ABITATOPESTARENA (COMUNE DI
MACUGNAGA)</t>
    </r>
  </si>
  <si>
    <r>
      <rPr>
        <sz val="6"/>
        <rFont val="Arial"/>
        <family val="2"/>
      </rPr>
      <t>001103039
ITC14</t>
    </r>
  </si>
  <si>
    <r>
      <rPr>
        <sz val="6"/>
        <rFont val="Arial"/>
        <family val="2"/>
      </rPr>
      <t>001096004
ITC13</t>
    </r>
  </si>
  <si>
    <r>
      <rPr>
        <sz val="6"/>
        <rFont val="Arial"/>
        <family val="2"/>
      </rPr>
      <t>001001191
ITC11</t>
    </r>
  </si>
  <si>
    <r>
      <rPr>
        <sz val="6"/>
        <rFont val="Arial"/>
        <family val="2"/>
      </rPr>
      <t>001001115
ITC11</t>
    </r>
  </si>
  <si>
    <r>
      <rPr>
        <sz val="6"/>
        <rFont val="Arial"/>
        <family val="2"/>
      </rPr>
      <t>001001016
ITC11</t>
    </r>
  </si>
  <si>
    <r>
      <rPr>
        <sz val="6"/>
        <rFont val="Arial"/>
        <family val="2"/>
      </rPr>
      <t>001002116
ITC12</t>
    </r>
  </si>
  <si>
    <r>
      <rPr>
        <sz val="6"/>
        <rFont val="Arial"/>
        <family val="2"/>
      </rPr>
      <t>Bocciodromo comunale via Alpignano angolo
via toti: intervento complessivo concernente opere di completamento</t>
    </r>
  </si>
  <si>
    <r>
      <rPr>
        <sz val="6"/>
        <rFont val="Arial"/>
        <family val="2"/>
      </rPr>
      <t>001001219
ITC11</t>
    </r>
  </si>
  <si>
    <r>
      <rPr>
        <sz val="6"/>
        <rFont val="Arial"/>
        <family val="2"/>
      </rPr>
      <t>001001032
ITC11</t>
    </r>
  </si>
  <si>
    <r>
      <rPr>
        <sz val="6"/>
        <rFont val="Arial"/>
        <family val="2"/>
      </rPr>
      <t xml:space="preserve">Stato dell'opera incompiuta </t>
    </r>
    <r>
      <rPr>
        <sz val="4"/>
        <rFont val="Arial"/>
        <family val="2"/>
      </rPr>
      <t>1</t>
    </r>
  </si>
  <si>
    <r>
      <rPr>
        <sz val="6"/>
        <rFont val="Arial"/>
        <family val="2"/>
      </rPr>
      <t>Ambito di interesse regionale/nazio nale</t>
    </r>
  </si>
  <si>
    <r>
      <rPr>
        <sz val="6"/>
        <rFont val="Arial"/>
        <family val="2"/>
      </rPr>
      <t>Opera a rete</t>
    </r>
  </si>
  <si>
    <r>
      <rPr>
        <sz val="6"/>
        <rFont val="Arial"/>
        <family val="2"/>
      </rPr>
      <t>Comune di Noli CF: 00296990096</t>
    </r>
  </si>
  <si>
    <r>
      <rPr>
        <sz val="6"/>
        <rFont val="Arial"/>
        <family val="2"/>
      </rPr>
      <t>H94E04000120005</t>
    </r>
  </si>
  <si>
    <r>
      <rPr>
        <sz val="6"/>
        <rFont val="Arial"/>
        <family val="2"/>
      </rPr>
      <t>Lett. b</t>
    </r>
  </si>
  <si>
    <r>
      <rPr>
        <sz val="6"/>
        <rFont val="Arial"/>
        <family val="2"/>
      </rPr>
      <t>Realizzazione parcheggio interrato in via IV novembre con modalità di Project Financing</t>
    </r>
  </si>
  <si>
    <r>
      <rPr>
        <sz val="6"/>
        <rFont val="Arial"/>
        <family val="2"/>
      </rPr>
      <t>53.48 %</t>
    </r>
  </si>
  <si>
    <r>
      <rPr>
        <sz val="6"/>
        <rFont val="Arial"/>
        <family val="2"/>
      </rPr>
      <t>Comune di Monterosso al Mare CF: 00192420115</t>
    </r>
  </si>
  <si>
    <r>
      <rPr>
        <sz val="6"/>
        <rFont val="Arial"/>
        <family val="2"/>
      </rPr>
      <t>B81I07000270002</t>
    </r>
  </si>
  <si>
    <r>
      <rPr>
        <sz val="6"/>
        <rFont val="Arial"/>
        <family val="2"/>
      </rPr>
      <t>Realizzazione di parcheggio multipiano in Località Loreto</t>
    </r>
  </si>
  <si>
    <r>
      <rPr>
        <sz val="6"/>
        <rFont val="Arial"/>
        <family val="2"/>
      </rPr>
      <t>50.00 %</t>
    </r>
  </si>
  <si>
    <r>
      <rPr>
        <sz val="6"/>
        <rFont val="Arial"/>
        <family val="2"/>
      </rPr>
      <t>Provincia della Spezia CF: 00218930113</t>
    </r>
  </si>
  <si>
    <r>
      <rPr>
        <sz val="6"/>
        <rFont val="Arial"/>
        <family val="2"/>
      </rPr>
      <t>I17H04000030005</t>
    </r>
  </si>
  <si>
    <r>
      <rPr>
        <sz val="6"/>
        <rFont val="Arial"/>
        <family val="2"/>
      </rPr>
      <t>Lett. a</t>
    </r>
  </si>
  <si>
    <r>
      <rPr>
        <sz val="6"/>
        <rFont val="Arial"/>
        <family val="2"/>
      </rPr>
      <t>Lavori di allargamento curve su strade Provinciale N°. 8 In Loc. Martinello, Calice al Cornoviglio</t>
    </r>
  </si>
  <si>
    <r>
      <rPr>
        <sz val="6"/>
        <rFont val="Arial"/>
        <family val="2"/>
      </rPr>
      <t>13.70 %</t>
    </r>
  </si>
  <si>
    <r>
      <rPr>
        <sz val="6"/>
        <rFont val="Arial"/>
        <family val="2"/>
      </rPr>
      <t>ARTE Imperia CF: 00127020089</t>
    </r>
  </si>
  <si>
    <r>
      <rPr>
        <sz val="6"/>
        <rFont val="Arial"/>
        <family val="2"/>
      </rPr>
      <t>C73E06000000001</t>
    </r>
  </si>
  <si>
    <r>
      <rPr>
        <sz val="6"/>
        <rFont val="Arial"/>
        <family val="2"/>
      </rPr>
      <t xml:space="preserve">Programma costruttivo di 12 + 12 alloggi di
</t>
    </r>
    <r>
      <rPr>
        <sz val="6"/>
        <rFont val="Arial"/>
        <family val="2"/>
      </rPr>
      <t>E.R.P. in località S. Stevi nel Comune di S. Stefano al Mare - Secondo stralcio lavori</t>
    </r>
  </si>
  <si>
    <r>
      <rPr>
        <sz val="6"/>
        <rFont val="Arial"/>
        <family val="2"/>
      </rPr>
      <t>11.80 %</t>
    </r>
  </si>
  <si>
    <t>LIGURIA</t>
  </si>
  <si>
    <t>LOMBARDIA</t>
  </si>
  <si>
    <t>POSIZIONE OPERA - CUP</t>
  </si>
  <si>
    <t>DESCRIZIONE OPERA</t>
  </si>
  <si>
    <t>STAZIONE APPALTANTE</t>
  </si>
  <si>
    <t>SETTORE INTERVENTO</t>
  </si>
  <si>
    <t>LOCALIZZAZIONE</t>
  </si>
  <si>
    <t>STATO ESECUZIONE *</t>
  </si>
  <si>
    <t>IMPORTO TOTALE INTERVENTO AGGIORNATO ALL’ULTIMO QUADRO ECONOMICO</t>
  </si>
  <si>
    <t>IMPORTO ONERI NECESSARI PER L’ULTIMAZIONE LAVORI</t>
  </si>
  <si>
    <t>CAUSE INCOMPLETEZZA OPERA **</t>
  </si>
  <si>
    <t>% AVANZAMENTO LAVORI</t>
  </si>
  <si>
    <t>APPARTENENZA AD INFRASTRUTTURA DI RETE</t>
  </si>
  <si>
    <t>1 - I51B07000070001</t>
  </si>
  <si>
    <t>EX S.S. 494: NUOVO PONTE SUL FIUME TICINO E RACCORDI ALLA VIABILITA' ORDINARIA</t>
  </si>
  <si>
    <t>PROVINCIA DI PAVIA</t>
  </si>
  <si>
    <t>OPERE E INFRASTRUTTURE SOCIALI</t>
  </si>
  <si>
    <t>PAVIA (PV)</t>
  </si>
  <si>
    <t>art. 1 c. 2 lett. a) DM 42/2013</t>
  </si>
  <si>
    <t>art. 1 c. 1 lett. d) D.M. 42/2013</t>
  </si>
  <si>
    <t>2 - B63E11000100001</t>
  </si>
  <si>
    <t>REALIZZAZIONE STRUTTURE DI PROTEZIONE ALL’ALAGGIO IMBARCAZIONI PER UNIVERSITÀ DELLA VELA “CAMPIONE SAILING VILLAGE” IN LOCALITA CAMPIONE</t>
  </si>
  <si>
    <t>COMUNE DI TREMOSINE</t>
  </si>
  <si>
    <t>TREMOSINE SUL GARDA (BS)</t>
  </si>
  <si>
    <t>art. 1 c. 1 lett. b) D.M. 42/2013</t>
  </si>
  <si>
    <t>3 - F51B17000280005</t>
  </si>
  <si>
    <t>REALIZZAZIONE PERCORSO CICLOPEDONALE DI BASSA VALLE-II LOTTO- STRALCIO IN COMUNE DI STROZZA</t>
  </si>
  <si>
    <t>COMUNITÁ MONTANA VALLE IMAGNA</t>
  </si>
  <si>
    <t>INFRASTRUTTURE DI TRASPORTO</t>
  </si>
  <si>
    <t>STROZZA (BG)</t>
  </si>
  <si>
    <t>4 - H89B10000120004</t>
  </si>
  <si>
    <t>REALIZZAZIONE PALESTRA PLESSO SCOLASTICO KENNEDY</t>
  </si>
  <si>
    <t>COMUNE DI VAREDO</t>
  </si>
  <si>
    <t>VAREDO (MB)</t>
  </si>
  <si>
    <t>5 - C78F09000000004</t>
  </si>
  <si>
    <t>EX FABBRICA ISO RIVOLTA - COMPLETAMENTO RECUPERO CAPANNONE SUD</t>
  </si>
  <si>
    <t>COMUNE DI BRESSO</t>
  </si>
  <si>
    <t>BRESSO (MI) (MI)</t>
  </si>
  <si>
    <t>6 - E82H17000450004</t>
  </si>
  <si>
    <t>RIQUALIFICAZIONE REDEFOSSI - TRATTO DI VIA TOSCANA</t>
  </si>
  <si>
    <t>COMUNE DI SAN GIULIANO MILANESE</t>
  </si>
  <si>
    <t>INFRASTRUTTURE AMBIENTALI E RISORSE IDRICHE</t>
  </si>
  <si>
    <t>SAN GIULIANO MILANESE (MI)</t>
  </si>
  <si>
    <t>7 - F97B16000360005</t>
  </si>
  <si>
    <t>COMPLETAMENTO E MESSA IN SICUREZZA COLLETTORE FOGNARIO DI VALLE TRATTO IN COMUNE DI CAPIZZONE</t>
  </si>
  <si>
    <t>CAPIZZONE (BG)</t>
  </si>
  <si>
    <t>8 - B88H06000020004</t>
  </si>
  <si>
    <t>INTERVENTO DI EDILIZIA RESIDENZIALE SOCIALE, FUNZIONI COMPATIBILI E RELATIVE URBANIZZAZIONI NELL'AREA DI PROPRIETA' COMUNALE SITA IN VIA DEL RICORDO, DENOMINATO ABITARE A MILANO 2 - NUOVI SPAZI URBANI PER GLI INSEDIAMENTI DI EDILIZIA SOCIALE - VIA DEL RICORDO</t>
  </si>
  <si>
    <t>COMUNE DI MILANO</t>
  </si>
  <si>
    <t>MILANO (MI)</t>
  </si>
  <si>
    <t>9 - C49H09000090007</t>
  </si>
  <si>
    <t>SCUOLA MATERNA*VIA COLOMBO*REALIZZAZIONE</t>
  </si>
  <si>
    <t>COMUNE DI ABBIATEGRASSO</t>
  </si>
  <si>
    <t>ABBIATEGRASSO (MI) (MI)</t>
  </si>
  <si>
    <t>10 - J39B08000140002</t>
  </si>
  <si>
    <t>PROGRAMMA INTEGRATO DI INTERVENTO "PALASPORT/EX STECAV/VIA SPLUGA" - PROJECT FINANCING PER LA REALIZZAZIONE DEL NUOVO PALAZZETTO DELLO SPORT IN CORSO EUROPA</t>
  </si>
  <si>
    <t>COMUNE DI CANTU'</t>
  </si>
  <si>
    <t>CANTU' (CO)</t>
  </si>
  <si>
    <t>11 - I65E18000000004</t>
  </si>
  <si>
    <t>REALIZZAZIONE PALESTRA DI VIA PRAMPOLINI</t>
  </si>
  <si>
    <t>COMUNE DI NOVATE MILANESE</t>
  </si>
  <si>
    <t>NOVATE MILANESE (MI)</t>
  </si>
  <si>
    <t>12 - I49C04000000002</t>
  </si>
  <si>
    <t>REALIZZAZIONE DI UN NUOVO EDIFICIO POLIFUNZIONALE DESTINATO A MERCATO COMUNALE E RESIDENZA UNIVERSITARIA NELLAREA DI PROPRIETÀ COMUNALE SITA IN MILANO, Q.RE MAZZINI  P.ZZA FERRARA</t>
  </si>
  <si>
    <t>ALER MILANO</t>
  </si>
  <si>
    <t>art. 1 c. 2 lett. b) DM 42/2013</t>
  </si>
  <si>
    <t>art. 1 c. 1 lett. c) D.M. 42/2013</t>
  </si>
  <si>
    <t>13 - I79C11000040007</t>
  </si>
  <si>
    <t>TREZZO D’ADDA – VIA ALLENDE –N.C.  N.12 ALLOGGI</t>
  </si>
  <si>
    <t>TREZZO SULL'ADDA (MI)</t>
  </si>
  <si>
    <t>14 - I94B00000080005</t>
  </si>
  <si>
    <t>REALIZZAZIONE PALAZZINA NUOVI UFFICI</t>
  </si>
  <si>
    <t>I.R.C.C.S. POLICLINICO SAN MATTEO</t>
  </si>
  <si>
    <t>art. 1 c. 1 lett. e) D.M. 42/2013</t>
  </si>
  <si>
    <t>15 - D73G85000000001</t>
  </si>
  <si>
    <t>REALIZZAZIONE NUVA CASA MANDAMENTALE</t>
  </si>
  <si>
    <t>COMUNE DI BORGO MANTOVANO</t>
  </si>
  <si>
    <t>BORGO MANTOVANO   (MN)</t>
  </si>
  <si>
    <t>16 - B82B05000050004</t>
  </si>
  <si>
    <t>LABORATORIO DI QUARTIERE DI PONTE LAMBRO.</t>
  </si>
  <si>
    <t>17 - J65G11000420004</t>
  </si>
  <si>
    <t>PALAZZETTO DELLO SPORT*VIA DECIO CABRINI*COMPLETAMENTO PALAZZETTO DELLO SPORT - REALIZZAZIONE OPERE INTERNE</t>
  </si>
  <si>
    <t>COMUNE DI ROBECCO SUL NAVIGLIO</t>
  </si>
  <si>
    <t>ROBECCO SUL NAVIGLIO (MI) (MI)</t>
  </si>
  <si>
    <t>art. 1 c. 1 lett. a) D.M. 42/2013</t>
  </si>
  <si>
    <t>18 - J12C10000380005</t>
  </si>
  <si>
    <t>COMPLETAMENTO LAVORI 1 STRALCIO PALAZZO LODI ALESSI</t>
  </si>
  <si>
    <t>COMUNE DI TORRAZZA COSTE</t>
  </si>
  <si>
    <t>TORRAZZA COSTE (PV)</t>
  </si>
  <si>
    <t>19 - I63B89000000001</t>
  </si>
  <si>
    <t>PALESTRA/PISCINA VIA MORONA</t>
  </si>
  <si>
    <t>COMUNE DI TREZZANO SUL NAVIGLIO</t>
  </si>
  <si>
    <t>TREZZANO SUL NAVIGLIO (MI)</t>
  </si>
  <si>
    <t>20 - I96B03000000004</t>
  </si>
  <si>
    <t>RISTRUTTURAZIONE EX SCUOLA MATERNA PER REALIZZAZIONE SALA CIVICA IN VIA ROMA</t>
  </si>
  <si>
    <t>COMUNE DI BESANA IN BRIANZA</t>
  </si>
  <si>
    <t>BESANA IN BRIANZA (MB)</t>
  </si>
  <si>
    <t>21 - H71B05000200016</t>
  </si>
  <si>
    <t>S.P. BS EX S.S. 235 ORCEANA - REALIZZAZIONE I LOTTO VARIANTE: CIRCONVALLAZIONE ALL'ABITATO DI ORZIVECCHI 1Ï¿½ STRALCIO</t>
  </si>
  <si>
    <t>PROVINCIA DI BRESCIA</t>
  </si>
  <si>
    <t>ORZIVECCHI (BS) (BS)</t>
  </si>
  <si>
    <t>22 - H21B03000340002</t>
  </si>
  <si>
    <t>S.P. BS EX S.S. 668 "LENESE" - INTERVENTI FINALIZZATI ALLA MESSA IN SICUREZZA DELLA S.S. 668 "LENESE ED ALLA RAZIONALIZZAZIONE DEI FLUSSI DI TRAFFICO SULLA STESSA TRANSITANTI -  INTERVENTI N° 7.3 - 7.4, 7.2, COMPRESE CONTROSTRADE,  IN COMUNE DI MONTICHIARI</t>
  </si>
  <si>
    <t>MONTICHIARI (BS)</t>
  </si>
  <si>
    <t>23 - E88H17000080004</t>
  </si>
  <si>
    <t>PIANO GESTIONE RIFIUTI - CIMITERO COMUNALE</t>
  </si>
  <si>
    <t>24 - C79G01000000007</t>
  </si>
  <si>
    <t>REALIZZAZIONE OPERE DI URBANIZZAZIONE PIANO DI RECUPERO CASCINA CORAGLIA</t>
  </si>
  <si>
    <t>COMUNE DI SANTA MARIA DELLA VERSA</t>
  </si>
  <si>
    <t>SANTA MARIA DELLA VERSA (PV)</t>
  </si>
  <si>
    <t>art. 1 c. 1 lett. a) D.M. 42/2013 art. 1 c. 1 lett. b) D.M. 42/2013</t>
  </si>
  <si>
    <t>25 - I57E06000080004</t>
  </si>
  <si>
    <t>REALIZZAZIONE DI PALAZZINA PER GIOVANI E ANZIANI</t>
  </si>
  <si>
    <t>COMUNE DI SUZZARA</t>
  </si>
  <si>
    <t>SUZZARA (MN)</t>
  </si>
  <si>
    <t>26 - I51B04000190004</t>
  </si>
  <si>
    <t>REALIZZAZIONE OPERE DI URBANIZZAZIONE PRIMARIA E SECONDARIA - RELATIVE AL PIANO DI LOTTIZZAZIONE DENOMINATO PP 35</t>
  </si>
  <si>
    <t>27 - B59D10000200004</t>
  </si>
  <si>
    <t>SALA POLIFUNZIONALE*VIA POMA*NUOVA COSTRUZIONE</t>
  </si>
  <si>
    <t>COMUNE DI CURA CARPIGNANO</t>
  </si>
  <si>
    <t>CURA CARPIGNANO (PV)</t>
  </si>
  <si>
    <t>VENETO</t>
  </si>
  <si>
    <r>
      <rPr>
        <sz val="6"/>
        <rFont val="Arial"/>
        <family val="2"/>
      </rPr>
      <t>COMUNE DI PIANIGA CF: 90000660275</t>
    </r>
  </si>
  <si>
    <r>
      <rPr>
        <sz val="6"/>
        <rFont val="Arial"/>
        <family val="2"/>
      </rPr>
      <t>D24B01000350004</t>
    </r>
  </si>
  <si>
    <r>
      <rPr>
        <sz val="6"/>
        <rFont val="Arial"/>
        <family val="2"/>
      </rPr>
      <t>COSTRUZIONE TRIBUNE INTERNE PALESTRE D PIANIGA E CAZZAGO</t>
    </r>
  </si>
  <si>
    <r>
      <rPr>
        <sz val="6"/>
        <rFont val="Arial"/>
        <family val="2"/>
      </rPr>
      <t>I 005027028 ITD35</t>
    </r>
  </si>
  <si>
    <r>
      <rPr>
        <sz val="6"/>
        <rFont val="Arial"/>
        <family val="2"/>
      </rPr>
      <t>IPAB ANDREA DANIELATO CF: 03023790276</t>
    </r>
  </si>
  <si>
    <r>
      <rPr>
        <sz val="6"/>
        <rFont val="Arial"/>
        <family val="2"/>
      </rPr>
      <t>B77H13001900005</t>
    </r>
  </si>
  <si>
    <r>
      <rPr>
        <sz val="6"/>
        <rFont val="Arial"/>
        <family val="2"/>
      </rPr>
      <t>Progettazione esecutiva di tutte le opere, lavori e forniture necessarie per realizzare l'ampliamento e ricostruzione dell'edificio con civico n. 48 del Centro Residenziale per anziani Andrea Danielato</t>
    </r>
  </si>
  <si>
    <r>
      <rPr>
        <sz val="6"/>
        <rFont val="Arial"/>
        <family val="2"/>
      </rPr>
      <t xml:space="preserve">005027006
</t>
    </r>
    <r>
      <rPr>
        <sz val="6"/>
        <rFont val="Arial"/>
        <family val="2"/>
      </rPr>
      <t>ITD35</t>
    </r>
  </si>
  <si>
    <r>
      <rPr>
        <sz val="6"/>
        <rFont val="Arial"/>
        <family val="2"/>
      </rPr>
      <t>COMUNE DI CASTELFRANCO VENETO CF: 00481880268</t>
    </r>
  </si>
  <si>
    <r>
      <rPr>
        <sz val="6"/>
        <rFont val="Arial"/>
        <family val="2"/>
      </rPr>
      <t>D21E05000050002</t>
    </r>
  </si>
  <si>
    <r>
      <rPr>
        <sz val="6"/>
        <rFont val="Arial"/>
        <family val="2"/>
      </rPr>
      <t>ATTUAZIONE DEL PROGRAMMA INTEGRATO DI RIQUALIFICAZIONE URBANISTICA, EDILIZIA E AMBIENTALE DELL'AREA M2 "NODO FERROVIARIO" DI CASTELFRANCO VENETO NUOVO TERMINAL BUS (OPERE DI BENEFICIO PUBBLICO - PROTOCOLLO DI INTESA)</t>
    </r>
  </si>
  <si>
    <r>
      <rPr>
        <sz val="6"/>
        <rFont val="Arial"/>
        <family val="2"/>
      </rPr>
      <t xml:space="preserve">005026012
</t>
    </r>
    <r>
      <rPr>
        <sz val="6"/>
        <rFont val="Arial"/>
        <family val="2"/>
      </rPr>
      <t>ITD34</t>
    </r>
  </si>
  <si>
    <r>
      <rPr>
        <sz val="6"/>
        <rFont val="Arial"/>
        <family val="2"/>
      </rPr>
      <t xml:space="preserve">AZIENDA TERRITORIALE EDILIZIA RESIDENZIALE DELLA PROVINCIA DI ROVIGO
</t>
    </r>
    <r>
      <rPr>
        <sz val="6"/>
        <rFont val="Arial"/>
        <family val="2"/>
      </rPr>
      <t>CF: 00041640293</t>
    </r>
  </si>
  <si>
    <r>
      <rPr>
        <sz val="6"/>
        <rFont val="Arial"/>
        <family val="2"/>
      </rPr>
      <t>H19C06000080003</t>
    </r>
  </si>
  <si>
    <r>
      <rPr>
        <sz val="6"/>
        <rFont val="Arial"/>
        <family val="2"/>
      </rPr>
      <t>Lavori di costruzione di 1 fabbricato di 24 alloggi di edilizia residenziale pubblica in Rovigo, Via Bramante</t>
    </r>
  </si>
  <si>
    <r>
      <rPr>
        <sz val="6"/>
        <rFont val="Arial"/>
        <family val="2"/>
      </rPr>
      <t xml:space="preserve">005029041
</t>
    </r>
    <r>
      <rPr>
        <sz val="6"/>
        <rFont val="Arial"/>
        <family val="2"/>
      </rPr>
      <t>ITD37</t>
    </r>
  </si>
  <si>
    <r>
      <rPr>
        <sz val="6"/>
        <rFont val="Arial"/>
        <family val="2"/>
      </rPr>
      <t>Comune di Breda di Piave CF: 80006200267</t>
    </r>
  </si>
  <si>
    <r>
      <rPr>
        <sz val="6"/>
        <rFont val="Arial"/>
        <family val="2"/>
      </rPr>
      <t>H44B04000070002</t>
    </r>
  </si>
  <si>
    <r>
      <rPr>
        <sz val="6"/>
        <rFont val="Arial"/>
        <family val="2"/>
      </rPr>
      <t>PIRUEA "Antonio Basso": demolizione di opificio industriale e realizzazione di edifici residenziali-commerciali. E' prevista la realizzazione di una palestra a scomputo oneri.</t>
    </r>
  </si>
  <si>
    <r>
      <rPr>
        <sz val="6"/>
        <rFont val="Arial"/>
        <family val="2"/>
      </rPr>
      <t xml:space="preserve">005026005
</t>
    </r>
    <r>
      <rPr>
        <sz val="6"/>
        <rFont val="Arial"/>
        <family val="2"/>
      </rPr>
      <t>ITH34</t>
    </r>
  </si>
  <si>
    <r>
      <rPr>
        <sz val="6"/>
        <rFont val="Arial"/>
        <family val="2"/>
      </rPr>
      <t>Comune di Bassano del Grappa CF: 00168480242</t>
    </r>
  </si>
  <si>
    <r>
      <rPr>
        <sz val="6"/>
        <rFont val="Arial"/>
        <family val="2"/>
      </rPr>
      <t>I96F05000040002</t>
    </r>
  </si>
  <si>
    <r>
      <rPr>
        <sz val="6"/>
        <rFont val="Arial"/>
        <family val="2"/>
      </rPr>
      <t>LP_2012_22 POLO MUSEALE SANTA CHIARA - 1° STRALCIO</t>
    </r>
  </si>
  <si>
    <r>
      <rPr>
        <sz val="6"/>
        <rFont val="Arial"/>
        <family val="2"/>
      </rPr>
      <t xml:space="preserve">005024012
</t>
    </r>
    <r>
      <rPr>
        <sz val="6"/>
        <rFont val="Arial"/>
        <family val="2"/>
      </rPr>
      <t>ITH32</t>
    </r>
  </si>
  <si>
    <r>
      <rPr>
        <sz val="6"/>
        <rFont val="Arial"/>
        <family val="2"/>
      </rPr>
      <t>COMUNE DI SEDICO CF: 00176800258</t>
    </r>
  </si>
  <si>
    <r>
      <rPr>
        <sz val="6"/>
        <rFont val="Arial"/>
        <family val="2"/>
      </rPr>
      <t>D51E16000510007</t>
    </r>
  </si>
  <si>
    <r>
      <rPr>
        <sz val="6"/>
        <rFont val="Arial"/>
        <family val="2"/>
      </rPr>
      <t>Centro Polifunzionale culturale</t>
    </r>
  </si>
  <si>
    <r>
      <rPr>
        <sz val="6"/>
        <rFont val="Arial"/>
        <family val="2"/>
      </rPr>
      <t xml:space="preserve">005025053
</t>
    </r>
    <r>
      <rPr>
        <sz val="6"/>
        <rFont val="Arial"/>
        <family val="2"/>
      </rPr>
      <t>ITH33</t>
    </r>
  </si>
  <si>
    <r>
      <rPr>
        <sz val="6"/>
        <rFont val="Arial"/>
        <family val="2"/>
      </rPr>
      <t>D51E17000030007</t>
    </r>
  </si>
  <si>
    <r>
      <rPr>
        <sz val="6"/>
        <rFont val="Arial"/>
        <family val="2"/>
      </rPr>
      <t>Ampliamento asilo nido Ca' Gioiosa</t>
    </r>
  </si>
  <si>
    <r>
      <rPr>
        <sz val="6"/>
        <rFont val="Arial"/>
        <family val="2"/>
      </rPr>
      <t>COMUNE DI LAMON CF: 00204380257</t>
    </r>
  </si>
  <si>
    <r>
      <rPr>
        <sz val="6"/>
        <rFont val="Arial"/>
        <family val="2"/>
      </rPr>
      <t>J51B12000400007</t>
    </r>
  </si>
  <si>
    <r>
      <rPr>
        <sz val="6"/>
        <rFont val="Arial"/>
        <family val="2"/>
      </rPr>
      <t>LAVORI DI RIFACIMENTO DELL'IMPIANTO DI PUBBLICA ILLUMINAZIONE DI VIA SLONGO E VIA BECCAROI</t>
    </r>
  </si>
  <si>
    <r>
      <rPr>
        <sz val="6"/>
        <rFont val="Arial"/>
        <family val="2"/>
      </rPr>
      <t>COMUNE DI VIGONZA (PD) CF: 80010350280</t>
    </r>
  </si>
  <si>
    <r>
      <rPr>
        <sz val="6"/>
        <rFont val="Arial"/>
        <family val="2"/>
      </rPr>
      <t>E43H14000060005</t>
    </r>
  </si>
  <si>
    <r>
      <rPr>
        <sz val="6"/>
        <rFont val="Arial"/>
        <family val="2"/>
      </rPr>
      <t>SCUOLA SECONDARIA DI 1° GRADO DI PERAROLO</t>
    </r>
  </si>
  <si>
    <r>
      <rPr>
        <sz val="6"/>
        <rFont val="Arial"/>
        <family val="2"/>
      </rPr>
      <t xml:space="preserve">005028100
</t>
    </r>
    <r>
      <rPr>
        <sz val="6"/>
        <rFont val="Arial"/>
        <family val="2"/>
      </rPr>
      <t>ITH36</t>
    </r>
  </si>
  <si>
    <t>FRIULI VENEZIA GIULIA</t>
  </si>
  <si>
    <r>
      <rPr>
        <sz val="6"/>
        <rFont val="Arial"/>
        <family val="2"/>
      </rPr>
      <t>comune di arba CF: 81000590935</t>
    </r>
  </si>
  <si>
    <r>
      <rPr>
        <sz val="6"/>
        <rFont val="Arial"/>
        <family val="2"/>
      </rPr>
      <t>i13d08000000007</t>
    </r>
  </si>
  <si>
    <r>
      <rPr>
        <sz val="6"/>
        <rFont val="Arial"/>
        <family val="2"/>
      </rPr>
      <t xml:space="preserve">lavori di ristrutturazione con adeguamento alle normative dell'edificio scuole elementari
</t>
    </r>
    <r>
      <rPr>
        <sz val="6"/>
        <rFont val="Arial"/>
        <family val="2"/>
      </rPr>
      <t>G. Marconi del capoluogo</t>
    </r>
  </si>
  <si>
    <t>Nessuna opera incompiuta</t>
  </si>
  <si>
    <r>
      <rPr>
        <sz val="6"/>
        <rFont val="Arial"/>
        <family val="2"/>
      </rPr>
      <t>COMUNE DI CAMAIORE CF: 00190560466</t>
    </r>
  </si>
  <si>
    <r>
      <rPr>
        <sz val="6"/>
        <rFont val="Arial"/>
        <family val="2"/>
      </rPr>
      <t>D61B06000350004</t>
    </r>
  </si>
  <si>
    <r>
      <rPr>
        <sz val="6"/>
        <rFont val="Arial"/>
        <family val="2"/>
      </rPr>
      <t>LAVORI DI REALIZZAZIONE PARCHEGGIO E RELATIVA STRADA DI ACCESSO- FRAZIONE GOMBITELLI</t>
    </r>
  </si>
  <si>
    <r>
      <rPr>
        <sz val="6"/>
        <rFont val="Arial"/>
        <family val="2"/>
      </rPr>
      <t>COMUNE DI LARCIANO CF: 00180870479</t>
    </r>
  </si>
  <si>
    <r>
      <rPr>
        <sz val="6"/>
        <rFont val="Arial"/>
        <family val="2"/>
      </rPr>
      <t>G66G08000160007</t>
    </r>
  </si>
  <si>
    <r>
      <rPr>
        <sz val="6"/>
        <rFont val="Arial"/>
        <family val="2"/>
      </rPr>
      <t>REALIZZAZIONE VIABILITA&amp;apos; DI COLLEGAMENTO E PARCHEGGI VIA ROMA - VIA MATTEOTTI - III STRALCIO DI COMPLETAMENTO</t>
    </r>
  </si>
  <si>
    <r>
      <rPr>
        <sz val="6"/>
        <rFont val="Arial"/>
        <family val="2"/>
      </rPr>
      <t xml:space="preserve">009047006
</t>
    </r>
    <r>
      <rPr>
        <sz val="6"/>
        <rFont val="Arial"/>
        <family val="2"/>
      </rPr>
      <t>ITE13</t>
    </r>
  </si>
  <si>
    <r>
      <rPr>
        <sz val="6"/>
        <rFont val="Arial"/>
        <family val="2"/>
      </rPr>
      <t>COMUNE DI AULLA CF: 81003750452</t>
    </r>
  </si>
  <si>
    <r>
      <rPr>
        <sz val="6"/>
        <rFont val="Arial"/>
        <family val="2"/>
      </rPr>
      <t>D65J19000200002</t>
    </r>
  </si>
  <si>
    <r>
      <rPr>
        <sz val="6"/>
        <rFont val="Arial"/>
        <family val="2"/>
      </rPr>
      <t>realizzazione di argine fluviale in loc. q.re gobetti</t>
    </r>
  </si>
  <si>
    <r>
      <rPr>
        <sz val="6"/>
        <rFont val="Arial"/>
        <family val="2"/>
      </rPr>
      <t>COMUNE DI ROCCALBEGNA CF: 00117330530</t>
    </r>
  </si>
  <si>
    <r>
      <rPr>
        <sz val="6"/>
        <rFont val="Arial"/>
        <family val="2"/>
      </rPr>
      <t>H54H14000830004</t>
    </r>
  </si>
  <si>
    <r>
      <rPr>
        <sz val="6"/>
        <rFont val="Arial"/>
        <family val="2"/>
      </rPr>
      <t>Sistemazione edificio principale ex scuola Cana</t>
    </r>
  </si>
  <si>
    <r>
      <rPr>
        <sz val="6"/>
        <rFont val="Arial"/>
        <family val="2"/>
      </rPr>
      <t>H59J14001040004</t>
    </r>
  </si>
  <si>
    <r>
      <rPr>
        <sz val="6"/>
        <rFont val="Arial"/>
        <family val="2"/>
      </rPr>
      <t>Sistemazione mura di Cana</t>
    </r>
  </si>
  <si>
    <r>
      <rPr>
        <sz val="6"/>
        <rFont val="Arial"/>
        <family val="2"/>
      </rPr>
      <t>H56B19001080005</t>
    </r>
  </si>
  <si>
    <r>
      <rPr>
        <sz val="6"/>
        <rFont val="Arial"/>
        <family val="2"/>
      </rPr>
      <t>Restauro Porte di Maremma</t>
    </r>
  </si>
  <si>
    <r>
      <rPr>
        <sz val="6"/>
        <rFont val="Arial"/>
        <family val="2"/>
      </rPr>
      <t>PROVINCIA DI PISA CF: 80000410508</t>
    </r>
  </si>
  <si>
    <r>
      <rPr>
        <sz val="6"/>
        <rFont val="Arial"/>
        <family val="2"/>
      </rPr>
      <t>E57H06000480007</t>
    </r>
  </si>
  <si>
    <r>
      <rPr>
        <sz val="6"/>
        <rFont val="Arial"/>
        <family val="2"/>
      </rPr>
      <t>SRT 439 SARZANESE VALDERA VARIANTE AL CENTRO ABITATO DI CASTELNUOVO VAL DI CECINA</t>
    </r>
  </si>
  <si>
    <r>
      <rPr>
        <sz val="6"/>
        <rFont val="Arial"/>
        <family val="2"/>
      </rPr>
      <t xml:space="preserve">009050026
</t>
    </r>
    <r>
      <rPr>
        <sz val="6"/>
        <rFont val="Arial"/>
        <family val="2"/>
      </rPr>
      <t>ITI17</t>
    </r>
  </si>
  <si>
    <r>
      <rPr>
        <sz val="6"/>
        <rFont val="Arial"/>
        <family val="2"/>
      </rPr>
      <t>COMUNE DI CARMIGNANO CF: 01342090485</t>
    </r>
  </si>
  <si>
    <r>
      <rPr>
        <sz val="6"/>
        <rFont val="Arial"/>
        <family val="2"/>
      </rPr>
      <t>G99H06000120006</t>
    </r>
  </si>
  <si>
    <r>
      <rPr>
        <sz val="6"/>
        <rFont val="Arial"/>
        <family val="2"/>
      </rPr>
      <t>Realizzazione del Centro Didattico Polifunzionale del Sistema Museale Etrusco di Carmignano</t>
    </r>
  </si>
  <si>
    <r>
      <rPr>
        <sz val="6"/>
        <rFont val="Arial"/>
        <family val="2"/>
      </rPr>
      <t>COMUNE DI PISA CF: 00341620508</t>
    </r>
  </si>
  <si>
    <r>
      <rPr>
        <sz val="6"/>
        <rFont val="Arial"/>
        <family val="2"/>
      </rPr>
      <t>J56G13002440004</t>
    </r>
  </si>
  <si>
    <r>
      <rPr>
        <sz val="6"/>
        <rFont val="Arial"/>
        <family val="2"/>
      </rPr>
      <t>Fabbricati retro San Michele in Borgo</t>
    </r>
  </si>
  <si>
    <r>
      <rPr>
        <sz val="6"/>
        <rFont val="Arial"/>
        <family val="2"/>
      </rPr>
      <t>Amministrazione Provinciale Lucca CF: 80001210469</t>
    </r>
  </si>
  <si>
    <r>
      <rPr>
        <sz val="6"/>
        <rFont val="Arial"/>
        <family val="2"/>
      </rPr>
      <t>E61E15000250009</t>
    </r>
  </si>
  <si>
    <r>
      <rPr>
        <sz val="6"/>
        <rFont val="Arial"/>
        <family val="2"/>
      </rPr>
      <t>ITC "F. CARRARA" DI LUCCA. RISTRUTTURAZIONE PER IL MIGLIORAMENTO SISMICO E LA RIQUALIFICAZIONE ENERGETICO FUNZIONALE DELL'EDIFICIO SCOLASTICO - BLOCCO C</t>
    </r>
  </si>
  <si>
    <r>
      <rPr>
        <sz val="6"/>
        <rFont val="Arial"/>
        <family val="2"/>
      </rPr>
      <t xml:space="preserve">009046017
</t>
    </r>
    <r>
      <rPr>
        <sz val="6"/>
        <rFont val="Arial"/>
        <family val="2"/>
      </rPr>
      <t>ITI12</t>
    </r>
  </si>
  <si>
    <r>
      <rPr>
        <sz val="6"/>
        <rFont val="Arial"/>
        <family val="2"/>
      </rPr>
      <t>SIENA CASA SPA CF: 01125210524</t>
    </r>
  </si>
  <si>
    <r>
      <rPr>
        <sz val="6"/>
        <rFont val="Arial"/>
        <family val="2"/>
      </rPr>
      <t>H39C09000000002</t>
    </r>
  </si>
  <si>
    <r>
      <rPr>
        <sz val="6"/>
        <rFont val="Arial"/>
        <family val="2"/>
      </rPr>
      <t>LAVORI DI COSTRUZIONE DI N. 6 ALLOGGI IN COMUNE DI PIANCASTAGNAIO. LOC. LA VENA VECCHIA</t>
    </r>
  </si>
  <si>
    <r>
      <rPr>
        <sz val="6"/>
        <rFont val="Arial"/>
        <family val="2"/>
      </rPr>
      <t>COMUNE DI SAN GIULIANO TERME CF: 00332700509</t>
    </r>
  </si>
  <si>
    <r>
      <rPr>
        <sz val="6"/>
        <rFont val="Arial"/>
        <family val="2"/>
      </rPr>
      <t>I13J10000000006</t>
    </r>
  </si>
  <si>
    <r>
      <rPr>
        <sz val="6"/>
        <rFont val="Arial"/>
        <family val="2"/>
      </rPr>
      <t>Ristrutturazione dell&amp;apos;immobile denominato la Tabaccaia, ubicato nel capoluogo, destinato a sede della Fondazione Cerratelli</t>
    </r>
  </si>
  <si>
    <t>TOSCANA</t>
  </si>
  <si>
    <r>
      <rPr>
        <sz val="6"/>
        <rFont val="Arial"/>
        <family val="2"/>
      </rPr>
      <t>COMUNE DI CODIGORO CF: 00339040388</t>
    </r>
  </si>
  <si>
    <r>
      <rPr>
        <sz val="6"/>
        <rFont val="Arial"/>
        <family val="2"/>
      </rPr>
      <t>D49B08000060004</t>
    </r>
  </si>
  <si>
    <r>
      <rPr>
        <sz val="6"/>
        <rFont val="Arial"/>
        <family val="2"/>
      </rPr>
      <t>PROGETTO DI RIQUALIFICAZIONE DARSENA DI CODIGORO</t>
    </r>
  </si>
  <si>
    <r>
      <rPr>
        <sz val="6"/>
        <rFont val="Arial"/>
        <family val="2"/>
      </rPr>
      <t>COMUNE DI FABBRICO CF: 00440730356</t>
    </r>
  </si>
  <si>
    <r>
      <rPr>
        <sz val="6"/>
        <rFont val="Arial"/>
        <family val="2"/>
      </rPr>
      <t>C54H13000200004</t>
    </r>
  </si>
  <si>
    <r>
      <rPr>
        <sz val="6"/>
        <rFont val="Arial"/>
        <family val="2"/>
      </rPr>
      <t>LAVORI DI MIGLIORAMENTO SISMICO E RISTRUTTURAZIONE DEL PALAZZETTO DELLO SPORT DI FABBRICO</t>
    </r>
  </si>
  <si>
    <r>
      <rPr>
        <sz val="6"/>
        <rFont val="Arial"/>
        <family val="2"/>
      </rPr>
      <t xml:space="preserve">008035021
</t>
    </r>
    <r>
      <rPr>
        <sz val="6"/>
        <rFont val="Arial"/>
        <family val="2"/>
      </rPr>
      <t>ITD53</t>
    </r>
  </si>
  <si>
    <r>
      <rPr>
        <sz val="6"/>
        <rFont val="Arial"/>
        <family val="2"/>
      </rPr>
      <t>COMUNE DI CARPI CF: 00184280360</t>
    </r>
  </si>
  <si>
    <r>
      <rPr>
        <sz val="6"/>
        <rFont val="Arial"/>
        <family val="2"/>
      </rPr>
      <t>C92F14000220002</t>
    </r>
  </si>
  <si>
    <r>
      <rPr>
        <sz val="6"/>
        <rFont val="Arial"/>
        <family val="2"/>
      </rPr>
      <t>Interventi locali di consolidamento statico/sismico del Teatro Comunale (a completamento degli interventi di miglioramento post-sisma 2012)</t>
    </r>
  </si>
  <si>
    <r>
      <rPr>
        <sz val="6"/>
        <rFont val="Arial"/>
        <family val="2"/>
      </rPr>
      <t xml:space="preserve">ASP"Argenta-Portomaggiore "Eppi- Manica-Salvatori""
</t>
    </r>
    <r>
      <rPr>
        <sz val="6"/>
        <rFont val="Arial"/>
        <family val="2"/>
      </rPr>
      <t>CF: 01760920387</t>
    </r>
  </si>
  <si>
    <r>
      <rPr>
        <sz val="6"/>
        <rFont val="Arial"/>
        <family val="2"/>
      </rPr>
      <t>I93H19000190005</t>
    </r>
  </si>
  <si>
    <r>
      <rPr>
        <sz val="6"/>
        <rFont val="Arial"/>
        <family val="2"/>
      </rPr>
      <t>CONSOLIDAMENTO STRUTTURALE A SEGUITO DI VALUTAZIONE DI VULNERABILITA' SISMICA</t>
    </r>
  </si>
  <si>
    <r>
      <rPr>
        <sz val="6"/>
        <rFont val="Arial"/>
        <family val="2"/>
      </rPr>
      <t>ACER AZIENDA CASA EMILIA ROMAGNA PROVINCIA DI BOLOGNA CF: 00322270372</t>
    </r>
  </si>
  <si>
    <r>
      <rPr>
        <sz val="6"/>
        <rFont val="Arial"/>
        <family val="2"/>
      </rPr>
      <t>G69C11000030005</t>
    </r>
  </si>
  <si>
    <r>
      <rPr>
        <sz val="6"/>
        <rFont val="Arial"/>
        <family val="2"/>
      </rPr>
      <t xml:space="preserve">PROGRAMMA DI RIQUALIFICAZIONE URBANA PER ALLOGGI A CANONE SOSTENIBILE. INTERVENTO PER COMPLESSIVI 41 ALLOGGI, AUTORIMESSE E RELATIVI POSTI AUTO PERTINENZIALI VIA F.LLI CANOVA, 32-34-36 S.LAZZARO DI SAVENA BOLOGNA LOTTI 1535/PR, 1535/C, 1540/Z, 1540/I, 1540/W,
</t>
    </r>
    <r>
      <rPr>
        <sz val="6"/>
        <rFont val="Arial"/>
        <family val="2"/>
      </rPr>
      <t>1544/PR, 1544/C, 1544/Z, 1544/I</t>
    </r>
  </si>
  <si>
    <r>
      <rPr>
        <sz val="6"/>
        <rFont val="Arial"/>
        <family val="2"/>
      </rPr>
      <t xml:space="preserve">008037054
</t>
    </r>
    <r>
      <rPr>
        <sz val="6"/>
        <rFont val="Arial"/>
        <family val="2"/>
      </rPr>
      <t>ITD55</t>
    </r>
  </si>
  <si>
    <r>
      <rPr>
        <sz val="6"/>
        <rFont val="Arial"/>
        <family val="2"/>
      </rPr>
      <t>COMUNE DI BOLOGNA CF: 01232710374</t>
    </r>
  </si>
  <si>
    <r>
      <rPr>
        <sz val="6"/>
        <rFont val="Arial"/>
        <family val="2"/>
      </rPr>
      <t>F37E13000220004</t>
    </r>
  </si>
  <si>
    <r>
      <rPr>
        <sz val="6"/>
        <rFont val="Arial"/>
        <family val="2"/>
      </rPr>
      <t>Realizzazione nuova scuola secondaria di primo grado (via Lombardia)</t>
    </r>
  </si>
  <si>
    <r>
      <rPr>
        <sz val="6"/>
        <rFont val="Arial"/>
        <family val="2"/>
      </rPr>
      <t>G59C10000170001</t>
    </r>
  </si>
  <si>
    <r>
      <rPr>
        <sz val="6"/>
        <rFont val="Arial"/>
        <family val="2"/>
      </rPr>
      <t>COMUNE DI MONZUNO CAPOLUOGO VIA ALPINI D'ITALIA COSTRUZIONE DI N. 5 ALLOGGI DI ERP E 5 AUTORIMESSE CON RELATIVE PERTINENZE.LOTTI 1524/ZA</t>
    </r>
  </si>
  <si>
    <r>
      <rPr>
        <sz val="6"/>
        <rFont val="Arial"/>
        <family val="2"/>
      </rPr>
      <t xml:space="preserve">008037044
</t>
    </r>
    <r>
      <rPr>
        <sz val="6"/>
        <rFont val="Arial"/>
        <family val="2"/>
      </rPr>
      <t>ITD55</t>
    </r>
  </si>
  <si>
    <t>EMILIA-ROMAGNA</t>
  </si>
  <si>
    <t>MARCHE</t>
  </si>
  <si>
    <r>
      <rPr>
        <sz val="6"/>
        <rFont val="Arial"/>
        <family val="2"/>
      </rPr>
      <t>INRCA- IRCCS ISTITUTO DI RICOVERO E CURA PER ANZIANI CF: 00204480420</t>
    </r>
  </si>
  <si>
    <r>
      <rPr>
        <sz val="6"/>
        <rFont val="Arial"/>
        <family val="2"/>
      </rPr>
      <t>F34B97000000003</t>
    </r>
  </si>
  <si>
    <r>
      <rPr>
        <sz val="6"/>
        <rFont val="Arial"/>
        <family val="2"/>
      </rPr>
      <t>Costruzione Nuovo Pensionato Tambroni per 20 posti letto e di una Residenza Sanitaria Assistenziale per 60 posti letto - Ancona.</t>
    </r>
  </si>
  <si>
    <r>
      <rPr>
        <sz val="6"/>
        <rFont val="Arial"/>
        <family val="2"/>
      </rPr>
      <t xml:space="preserve">011042002
</t>
    </r>
    <r>
      <rPr>
        <sz val="6"/>
        <rFont val="Arial"/>
        <family val="2"/>
      </rPr>
      <t>ITE32</t>
    </r>
  </si>
  <si>
    <r>
      <rPr>
        <sz val="6"/>
        <rFont val="Arial"/>
        <family val="2"/>
      </rPr>
      <t>COMUNE DI VALLEFOGLIA CF: 02532230410</t>
    </r>
  </si>
  <si>
    <r>
      <rPr>
        <sz val="6"/>
        <rFont val="Arial"/>
        <family val="2"/>
      </rPr>
      <t>B47E99003690004</t>
    </r>
  </si>
  <si>
    <r>
      <rPr>
        <sz val="6"/>
        <rFont val="Arial"/>
        <family val="2"/>
      </rPr>
      <t>Opere di Urbanizzazione Primaria a scomputo relative al Piano di Lottizzazione di Area ad uso produttivo Terziario in Loc. Cappone - Comparto 11M</t>
    </r>
  </si>
  <si>
    <r>
      <rPr>
        <sz val="6"/>
        <rFont val="Arial"/>
        <family val="2"/>
      </rPr>
      <t>SASSOFELTRIO CF: 00360430417</t>
    </r>
  </si>
  <si>
    <r>
      <rPr>
        <sz val="6"/>
        <rFont val="Arial"/>
        <family val="2"/>
      </rPr>
      <t>G53G09000200001</t>
    </r>
  </si>
  <si>
    <r>
      <rPr>
        <sz val="6"/>
        <rFont val="Arial"/>
        <family val="2"/>
      </rPr>
      <t>Bonifica movimento franoso in loc. Cà La Palma</t>
    </r>
  </si>
  <si>
    <r>
      <rPr>
        <sz val="6"/>
        <rFont val="Arial"/>
        <family val="2"/>
      </rPr>
      <t>G51B70000000001</t>
    </r>
  </si>
  <si>
    <r>
      <rPr>
        <sz val="6"/>
        <rFont val="Arial"/>
        <family val="2"/>
      </rPr>
      <t>Costruzione strada di collegamento Gesso- Fratte</t>
    </r>
  </si>
  <si>
    <r>
      <rPr>
        <sz val="6"/>
        <rFont val="Arial"/>
        <family val="2"/>
      </rPr>
      <t>comune di petriano CF: 00360540413</t>
    </r>
  </si>
  <si>
    <r>
      <rPr>
        <sz val="6"/>
        <rFont val="Arial"/>
        <family val="2"/>
      </rPr>
      <t>C87D18000170001</t>
    </r>
  </si>
  <si>
    <r>
      <rPr>
        <sz val="6"/>
        <rFont val="Arial"/>
        <family val="2"/>
      </rPr>
      <t>RISANAMENTO AMBIENTALE TORRENTE aPSA</t>
    </r>
  </si>
  <si>
    <r>
      <rPr>
        <sz val="6"/>
        <rFont val="Arial"/>
        <family val="2"/>
      </rPr>
      <t xml:space="preserve">011041045
</t>
    </r>
    <r>
      <rPr>
        <sz val="6"/>
        <rFont val="Arial"/>
        <family val="2"/>
      </rPr>
      <t>ITI31</t>
    </r>
  </si>
  <si>
    <r>
      <rPr>
        <sz val="6"/>
        <rFont val="Arial"/>
        <family val="2"/>
      </rPr>
      <t>Comune di Urbino CF: 82004510416</t>
    </r>
  </si>
  <si>
    <r>
      <rPr>
        <sz val="6"/>
        <rFont val="Arial"/>
        <family val="2"/>
      </rPr>
      <t>B32J08000060001</t>
    </r>
  </si>
  <si>
    <r>
      <rPr>
        <sz val="6"/>
        <rFont val="Arial"/>
        <family val="2"/>
      </rPr>
      <t>RISANAMENTO VERSANTE S.E. DEL CENTRO STORICO CON COSTRUZIONE ASSE ATTREZZATO E IMPIANTO DI RISALITA DA EX FORNACE VOLPONI A VIA SANTA CHIARA</t>
    </r>
  </si>
  <si>
    <r>
      <rPr>
        <sz val="6"/>
        <rFont val="Arial"/>
        <family val="2"/>
      </rPr>
      <t xml:space="preserve">011041067
</t>
    </r>
    <r>
      <rPr>
        <sz val="6"/>
        <rFont val="Arial"/>
        <family val="2"/>
      </rPr>
      <t>ITE31</t>
    </r>
  </si>
  <si>
    <r>
      <rPr>
        <sz val="6"/>
        <rFont val="Arial"/>
        <family val="2"/>
      </rPr>
      <t>B95E05000170005</t>
    </r>
  </si>
  <si>
    <r>
      <rPr>
        <sz val="6"/>
        <rFont val="Arial"/>
        <family val="2"/>
      </rPr>
      <t>OPERE DI RISANAMENTO DELLA PERIMETRAZIONE P.A.I. F-02-0665 E F-02- 0700 E DELLE AREE IDROGEOLOGICAMNETE CONNESSE UBICATE IN LOCALITA' SASSO.</t>
    </r>
  </si>
  <si>
    <r>
      <rPr>
        <sz val="6"/>
        <rFont val="Arial"/>
        <family val="2"/>
      </rPr>
      <t>B32J10000010002</t>
    </r>
  </si>
  <si>
    <r>
      <rPr>
        <sz val="6"/>
        <rFont val="Arial"/>
        <family val="2"/>
      </rPr>
      <t>Opera di sistemazione e valorizzazione del versante in località Mondolce di Urbino</t>
    </r>
  </si>
  <si>
    <r>
      <rPr>
        <sz val="6"/>
        <rFont val="Arial"/>
        <family val="2"/>
      </rPr>
      <t>COMUNE DI MONTELUPONE CF: 00132110438</t>
    </r>
  </si>
  <si>
    <r>
      <rPr>
        <sz val="6"/>
        <rFont val="Arial"/>
        <family val="2"/>
      </rPr>
      <t>H69B08000040004</t>
    </r>
  </si>
  <si>
    <r>
      <rPr>
        <sz val="6"/>
        <rFont val="Arial"/>
        <family val="2"/>
      </rPr>
      <t>REALIZZAZIONE NUOVO BOCCIODROMO COMUNALE</t>
    </r>
  </si>
  <si>
    <r>
      <rPr>
        <sz val="6"/>
        <rFont val="Arial"/>
        <family val="2"/>
      </rPr>
      <t>COMUNE DI MONTERUBBIANO CF: 00357030444</t>
    </r>
  </si>
  <si>
    <r>
      <rPr>
        <sz val="6"/>
        <rFont val="Arial"/>
        <family val="2"/>
      </rPr>
      <t>G44B12000490004</t>
    </r>
  </si>
  <si>
    <r>
      <rPr>
        <sz val="6"/>
        <rFont val="Arial"/>
        <family val="2"/>
      </rPr>
      <t>Lavori per la realizzazione di una palestra nella frazione di Rubbianello del Comune di Monterubbiano e cessione di un immobile a titolo di parziale corrispettivo</t>
    </r>
  </si>
  <si>
    <r>
      <rPr>
        <sz val="6"/>
        <rFont val="Arial"/>
        <family val="2"/>
      </rPr>
      <t xml:space="preserve">011109022
</t>
    </r>
    <r>
      <rPr>
        <sz val="6"/>
        <rFont val="Arial"/>
        <family val="2"/>
      </rPr>
      <t>ITI35</t>
    </r>
  </si>
  <si>
    <r>
      <rPr>
        <sz val="6"/>
        <rFont val="Arial"/>
        <family val="2"/>
      </rPr>
      <t>COMUNE DI FOLIGNANO CF: 00362290447</t>
    </r>
  </si>
  <si>
    <r>
      <rPr>
        <sz val="6"/>
        <rFont val="Arial"/>
        <family val="2"/>
      </rPr>
      <t>J14J05000000004</t>
    </r>
  </si>
  <si>
    <r>
      <rPr>
        <sz val="6"/>
        <rFont val="Arial"/>
        <family val="2"/>
      </rPr>
      <t>RIQUALIFICAZIONE STRUTTURA BELVEDERE E REALIZZAZIONE SALA CONSILIARE</t>
    </r>
  </si>
  <si>
    <r>
      <rPr>
        <sz val="6"/>
        <rFont val="Arial"/>
        <family val="2"/>
      </rPr>
      <t>Comune di Palmiano CF: 80001650441</t>
    </r>
  </si>
  <si>
    <r>
      <rPr>
        <sz val="6"/>
        <rFont val="Arial"/>
        <family val="2"/>
      </rPr>
      <t>G72H18000400005</t>
    </r>
  </si>
  <si>
    <r>
      <rPr>
        <sz val="6"/>
        <rFont val="Arial"/>
        <family val="2"/>
      </rPr>
      <t>Completamento Ostello</t>
    </r>
  </si>
  <si>
    <r>
      <rPr>
        <sz val="6"/>
        <rFont val="Arial"/>
        <family val="2"/>
      </rPr>
      <t xml:space="preserve">011044056
</t>
    </r>
    <r>
      <rPr>
        <sz val="6"/>
        <rFont val="Arial"/>
        <family val="2"/>
      </rPr>
      <t>ITI34</t>
    </r>
  </si>
  <si>
    <r>
      <rPr>
        <sz val="6"/>
        <rFont val="Arial"/>
        <family val="2"/>
      </rPr>
      <t>COMUNE DI COLLI DEL TRONTO CF: 00355250440</t>
    </r>
  </si>
  <si>
    <r>
      <rPr>
        <sz val="6"/>
        <rFont val="Arial"/>
        <family val="2"/>
      </rPr>
      <t>D16G02000040004</t>
    </r>
  </si>
  <si>
    <r>
      <rPr>
        <sz val="6"/>
        <rFont val="Arial"/>
        <family val="2"/>
      </rPr>
      <t>REALIZZAZIONE SOTTOPASSO FERROVIARIO IN VIA FOSCOLO</t>
    </r>
  </si>
  <si>
    <r>
      <rPr>
        <sz val="6"/>
        <rFont val="Arial"/>
        <family val="2"/>
      </rPr>
      <t xml:space="preserve">Ente Regionale per l'Abitazione Pubblica (ERAP) delle Marche - Presidio di Macerata
</t>
    </r>
    <r>
      <rPr>
        <sz val="6"/>
        <rFont val="Arial"/>
        <family val="2"/>
      </rPr>
      <t>CF: 02573290422</t>
    </r>
  </si>
  <si>
    <r>
      <rPr>
        <sz val="6"/>
        <rFont val="Arial"/>
        <family val="2"/>
      </rPr>
      <t>B64H95000000002</t>
    </r>
  </si>
  <si>
    <r>
      <rPr>
        <sz val="6"/>
        <rFont val="Arial"/>
        <family val="2"/>
      </rPr>
      <t>Lavori di costruzione di 4 alloggi ERP in loc. Vallopa del Comune di Visso (MC)</t>
    </r>
  </si>
  <si>
    <r>
      <rPr>
        <sz val="6"/>
        <rFont val="Arial"/>
        <family val="2"/>
      </rPr>
      <t xml:space="preserve">011043057
</t>
    </r>
    <r>
      <rPr>
        <sz val="6"/>
        <rFont val="Arial"/>
        <family val="2"/>
      </rPr>
      <t>ITE33</t>
    </r>
  </si>
  <si>
    <r>
      <rPr>
        <sz val="6"/>
        <rFont val="Arial"/>
        <family val="2"/>
      </rPr>
      <t>Comune di Grottammare CF: 82000670446</t>
    </r>
  </si>
  <si>
    <r>
      <rPr>
        <sz val="6"/>
        <rFont val="Arial"/>
        <family val="2"/>
      </rPr>
      <t>I19H07000190004</t>
    </r>
  </si>
  <si>
    <r>
      <rPr>
        <sz val="6"/>
        <rFont val="Arial"/>
        <family val="2"/>
      </rPr>
      <t>REALIZZAZIONE POLO SCOLASTICO ZONA ISCHIA</t>
    </r>
  </si>
  <si>
    <r>
      <rPr>
        <sz val="6"/>
        <rFont val="Arial"/>
        <family val="2"/>
      </rPr>
      <t xml:space="preserve">011044023
</t>
    </r>
    <r>
      <rPr>
        <sz val="6"/>
        <rFont val="Arial"/>
        <family val="2"/>
      </rPr>
      <t>ITE34</t>
    </r>
  </si>
  <si>
    <t>UMBRIA</t>
  </si>
  <si>
    <t>Descrizione dell'opera</t>
  </si>
  <si>
    <t>Anno ultimo quadro economico approvato</t>
  </si>
  <si>
    <t>Oneri necessari per l'ultimazione dei lavori</t>
  </si>
  <si>
    <t>I75D01000010001</t>
  </si>
  <si>
    <t>Lavori di riparazione e miglioramento sismico immobili di proprietà regionale siti in Assisi, loc. Bandita Cilleni.</t>
  </si>
  <si>
    <t>I33F05000030001</t>
  </si>
  <si>
    <t>Lavori di riparazione e miglioramento sismico immobili di proprietà regionale denominati edifici A e B, loc. Salia - Cai Miari, Gubbio.</t>
  </si>
  <si>
    <r>
      <rPr>
        <b/>
        <sz val="6"/>
        <color rgb="FF070706"/>
        <rFont val="Arial"/>
        <family val="2"/>
      </rPr>
      <t>CUP (1)</t>
    </r>
  </si>
  <si>
    <r>
      <rPr>
        <b/>
        <sz val="6"/>
        <color rgb="FF070706"/>
        <rFont val="Arial"/>
        <family val="2"/>
      </rPr>
      <t>Descrizione dell'opera</t>
    </r>
  </si>
  <si>
    <r>
      <rPr>
        <b/>
        <sz val="6"/>
        <color rgb="FF070706"/>
        <rFont val="Arial"/>
        <family val="2"/>
      </rPr>
      <t>Determinazioni dell'amministrazione (Tabella B.1)</t>
    </r>
  </si>
  <si>
    <r>
      <rPr>
        <b/>
        <sz val="6"/>
        <color rgb="FF070706"/>
        <rFont val="Arial"/>
        <family val="2"/>
      </rPr>
      <t>Ambito di interesse dell'opera (Tabella B.2)</t>
    </r>
  </si>
  <si>
    <r>
      <rPr>
        <b/>
        <sz val="6"/>
        <color rgb="FF070706"/>
        <rFont val="Arial"/>
        <family val="2"/>
      </rPr>
      <t>Anno ultimo quadro economico approvato</t>
    </r>
  </si>
  <si>
    <r>
      <rPr>
        <b/>
        <sz val="6"/>
        <color rgb="FF070706"/>
        <rFont val="Arial"/>
        <family val="2"/>
      </rPr>
      <t>Importo complessivo dell'intervento (2)</t>
    </r>
  </si>
  <si>
    <r>
      <rPr>
        <b/>
        <sz val="6"/>
        <color rgb="FF070706"/>
        <rFont val="Arial"/>
        <family val="2"/>
      </rPr>
      <t>Importo complessivo lavori (2)</t>
    </r>
  </si>
  <si>
    <r>
      <rPr>
        <b/>
        <sz val="6"/>
        <color rgb="FF070706"/>
        <rFont val="Arial"/>
        <family val="2"/>
      </rPr>
      <t>Oneri necessari per l'ultimazione dei lavori</t>
    </r>
  </si>
  <si>
    <r>
      <rPr>
        <b/>
        <sz val="6"/>
        <color rgb="FF070706"/>
        <rFont val="Arial"/>
        <family val="2"/>
      </rPr>
      <t>Importo ultimo SAL</t>
    </r>
  </si>
  <si>
    <r>
      <rPr>
        <b/>
        <sz val="6"/>
        <color rgb="FF070706"/>
        <rFont val="Arial"/>
        <family val="2"/>
      </rPr>
      <t>Percentuale avanzamento lavori (3)</t>
    </r>
  </si>
  <si>
    <r>
      <rPr>
        <b/>
        <sz val="6"/>
        <color rgb="FF070706"/>
        <rFont val="Arial"/>
        <family val="2"/>
      </rPr>
      <t>Causa per la quale l'opera è incompiuta (Tabella B.3)</t>
    </r>
  </si>
  <si>
    <r>
      <rPr>
        <b/>
        <sz val="6"/>
        <color rgb="FF070706"/>
        <rFont val="Arial"/>
        <family val="2"/>
      </rPr>
      <t>L'opera è attualmente fruibile parzialmente dalla collettività?</t>
    </r>
  </si>
  <si>
    <r>
      <rPr>
        <b/>
        <sz val="6"/>
        <color rgb="FF070706"/>
        <rFont val="Arial"/>
        <family val="2"/>
      </rPr>
      <t>Stato di realizzazione ex comma 2 art.1 DM 42/2013
(Tabella B.4)</t>
    </r>
  </si>
  <si>
    <r>
      <rPr>
        <b/>
        <sz val="6"/>
        <color rgb="FF070706"/>
        <rFont val="Arial"/>
        <family val="2"/>
      </rPr>
      <t>Possibile utilizzo ridimensionato dell'Opera</t>
    </r>
  </si>
  <si>
    <r>
      <rPr>
        <b/>
        <sz val="6"/>
        <color rgb="FF070706"/>
        <rFont val="Arial"/>
        <family val="2"/>
      </rPr>
      <t>Destinazione d'uso (Tabella B.5)</t>
    </r>
  </si>
  <si>
    <r>
      <rPr>
        <b/>
        <sz val="6"/>
        <color rgb="FF070706"/>
        <rFont val="Arial"/>
        <family val="2"/>
      </rPr>
      <t>Cessione a titolo di corrispettivo per la realizzazione di altra opera pubblica ai sensi dell’articolo 191 del
Codice (4)</t>
    </r>
  </si>
  <si>
    <r>
      <rPr>
        <b/>
        <sz val="6"/>
        <color rgb="FF070706"/>
        <rFont val="Arial"/>
        <family val="2"/>
      </rPr>
      <t>Vendita ovvero demolizione (4)</t>
    </r>
  </si>
  <si>
    <r>
      <rPr>
        <b/>
        <sz val="6"/>
        <color rgb="FF070706"/>
        <rFont val="Arial"/>
        <family val="2"/>
      </rPr>
      <t>Oneri per la rinaturalizzazione, riqualificazione ed eventuale bonifica del sito in caso di demolizione</t>
    </r>
  </si>
  <si>
    <r>
      <rPr>
        <b/>
        <sz val="6"/>
        <color rgb="FF070706"/>
        <rFont val="Arial"/>
        <family val="2"/>
      </rPr>
      <t>Parte di infrastruttura di rete</t>
    </r>
  </si>
  <si>
    <r>
      <rPr>
        <sz val="6"/>
        <color rgb="FF070706"/>
        <rFont val="Arial"/>
        <family val="2"/>
      </rPr>
      <t>I75D01000010001</t>
    </r>
  </si>
  <si>
    <r>
      <rPr>
        <sz val="6"/>
        <color rgb="FF070706"/>
        <rFont val="Arial"/>
        <family val="2"/>
      </rPr>
      <t>Lavori di riparazione e miglioramento sismico immobili di proprietà regionale siti in Assisi, loc. Bandita Cilleni.</t>
    </r>
  </si>
  <si>
    <r>
      <rPr>
        <sz val="6"/>
        <color rgb="FF070706"/>
        <rFont val="Arial"/>
        <family val="2"/>
      </rPr>
      <t>d</t>
    </r>
  </si>
  <si>
    <r>
      <rPr>
        <sz val="6"/>
        <color rgb="FF070706"/>
        <rFont val="Arial"/>
        <family val="2"/>
      </rPr>
      <t>b</t>
    </r>
  </si>
  <si>
    <r>
      <rPr>
        <sz val="6"/>
        <color rgb="FF070706"/>
        <rFont val="Arial"/>
        <family val="2"/>
      </rPr>
      <t>No</t>
    </r>
  </si>
  <si>
    <r>
      <rPr>
        <sz val="6"/>
        <color rgb="FF070706"/>
        <rFont val="Arial"/>
        <family val="2"/>
      </rPr>
      <t>Si</t>
    </r>
  </si>
  <si>
    <r>
      <rPr>
        <sz val="6"/>
        <color rgb="FF070706"/>
        <rFont val="Arial"/>
        <family val="2"/>
      </rPr>
      <t>a</t>
    </r>
  </si>
  <si>
    <r>
      <rPr>
        <sz val="6"/>
        <color rgb="FF070706"/>
        <rFont val="Arial"/>
        <family val="2"/>
      </rPr>
      <t>I33F05000030001</t>
    </r>
  </si>
  <si>
    <r>
      <rPr>
        <sz val="6"/>
        <color rgb="FF070706"/>
        <rFont val="Arial"/>
        <family val="2"/>
      </rPr>
      <t>Lavori di riparazione e miglioramento sismico immobili di proprietà regionale denominati edifici A e B, loc. Salia - Cai Miari, Gubbio.</t>
    </r>
  </si>
  <si>
    <r>
      <rPr>
        <sz val="6"/>
        <color rgb="FF070706"/>
        <rFont val="Arial"/>
        <family val="2"/>
      </rPr>
      <t>c</t>
    </r>
  </si>
  <si>
    <r>
      <rPr>
        <sz val="6"/>
        <color rgb="FF070706"/>
        <rFont val="Arial"/>
        <family val="2"/>
      </rPr>
      <t>Il referente del programma</t>
    </r>
  </si>
  <si>
    <t>Amministrazione</t>
  </si>
  <si>
    <t>Ambito di interesse dell'opera</t>
  </si>
  <si>
    <t>Importi</t>
  </si>
  <si>
    <t>Opera attualmente fruibile parzialment e dalla collettività</t>
  </si>
  <si>
    <t>Possibile utilizzo dell'opera</t>
  </si>
  <si>
    <t>Vendita ovvero demolizione</t>
  </si>
  <si>
    <t>Importo complessivo lavori risultanti da ultimo quadro econimico</t>
  </si>
  <si>
    <t>Importo complessivo lavori approvati ultimo SAL</t>
  </si>
  <si>
    <t>Percentuale avanzament o lavori</t>
  </si>
  <si>
    <t>Con utilizzo ridimensionato rispetto al previsto</t>
  </si>
  <si>
    <t>Destinazione d'uso</t>
  </si>
  <si>
    <t>COMUNE DI MONTECASTRILLI</t>
  </si>
  <si>
    <t>J71E13000200006</t>
  </si>
  <si>
    <t>Nuova scuola dell'infanzia di Montecastrilli</t>
  </si>
  <si>
    <t>Regionale/Locale</t>
  </si>
  <si>
    <t>lett. b) Cause tecniche</t>
  </si>
  <si>
    <t>Previste in progetto</t>
  </si>
  <si>
    <t>COMUNE DI SCHEGGIA E PASCELUPO</t>
  </si>
  <si>
    <t>D77H13000170002</t>
  </si>
  <si>
    <t>Lavori di messa in sicurezza della strada comunale di Aiale interessata da frana – 2° stralcio</t>
  </si>
  <si>
    <t>lett. a) Mancanza di fondi</t>
  </si>
  <si>
    <t>COMUNE DI TERNI</t>
  </si>
  <si>
    <t>F42D11000180004</t>
  </si>
  <si>
    <t>Spazio pubblico attrezzato di quartiere strada della fonte Collestatte completamento dei lavori di manutenzione straordinaria, ristrutturazione, recupero adeguamento e riqualificazione dello spazio pubblico</t>
  </si>
  <si>
    <t>F48J07000030004</t>
  </si>
  <si>
    <t>Completamento del Giardino del Belvedere presso il nuovo parcheggio di Collestatte</t>
  </si>
  <si>
    <t>F45I87000000002</t>
  </si>
  <si>
    <t>Intervento di recupero della palazzina di via San Nicandro n°78 da destinare a residenza</t>
  </si>
  <si>
    <t>lett. d) Fallimento, liquidazione coatta (…)</t>
  </si>
  <si>
    <t>COMUNE DI SPOLETO</t>
  </si>
  <si>
    <t>B31B10000120002</t>
  </si>
  <si>
    <t>Realizzazione di una passerella pedonale sul Torrente Tessino</t>
  </si>
  <si>
    <t>UNIVERSITÀ DEGLI  STUDI DI PERUGIA</t>
  </si>
  <si>
    <t>J97E01000020001</t>
  </si>
  <si>
    <t>Ristrutturazione e restauro della palazzina C.U.S in Via Tuderte, Perugia</t>
  </si>
  <si>
    <t>Nazionale</t>
  </si>
  <si>
    <t>lett. e) Mancato interesse al completamento (…)</t>
  </si>
  <si>
    <r>
      <rPr>
        <sz val="6"/>
        <rFont val="Arial"/>
        <family val="2"/>
      </rPr>
      <t>Cause dell'incompiutezza D.M. 42/2013
art 1 comma 1</t>
    </r>
  </si>
  <si>
    <r>
      <rPr>
        <sz val="6"/>
        <rFont val="Arial"/>
        <family val="2"/>
      </rPr>
      <t>Tipologia opera incompiuta
D.M. 42/2013
art 1 comma 2</t>
    </r>
  </si>
  <si>
    <r>
      <rPr>
        <sz val="6"/>
        <rFont val="Arial"/>
        <family val="2"/>
      </rPr>
      <t>Cessione a titolo
di corrispettivo per la realizzazione di altra opera pubblica ai sensi dell’articolo 191</t>
    </r>
  </si>
  <si>
    <r>
      <rPr>
        <sz val="6"/>
        <rFont val="Arial"/>
        <family val="2"/>
      </rPr>
      <t>Oneri per la
rinaturalizzazione
, riqualificazione ed eventuale bonifica del sito in caso di demolizione</t>
    </r>
  </si>
  <si>
    <r>
      <rPr>
        <sz val="6"/>
        <rFont val="Arial"/>
        <family val="2"/>
      </rPr>
      <t>L’opera è inserita in
un’infrastruttura a rete (stradale, ferroviaria, idrica, gas, elettrica, fognaria, informatica, etc..) e costituisce una discontinuità della stessa?</t>
    </r>
  </si>
  <si>
    <r>
      <rPr>
        <sz val="6"/>
        <rFont val="Arial"/>
        <family val="2"/>
      </rPr>
      <t>Importo complessivo
dell'intervento. Aggiornato ultimo quadro econimico approvato</t>
    </r>
  </si>
  <si>
    <r>
      <rPr>
        <sz val="6"/>
        <rFont val="Arial"/>
        <family val="2"/>
      </rPr>
      <t>REGIONE UMBRIA
Servizio Demanio, patrimonio, prevenzione, protezione e sicurezza</t>
    </r>
  </si>
  <si>
    <t>(Allegato A)</t>
  </si>
  <si>
    <t>(Allegato B)</t>
  </si>
  <si>
    <t>LAZIO</t>
  </si>
  <si>
    <r>
      <rPr>
        <sz val="6"/>
        <rFont val="Arial"/>
        <family val="2"/>
      </rPr>
      <t>COMUNE DI COLLEFERRO CF: 02850240587</t>
    </r>
  </si>
  <si>
    <r>
      <rPr>
        <sz val="6"/>
        <rFont val="Arial"/>
        <family val="2"/>
      </rPr>
      <t>D53G07000030005</t>
    </r>
  </si>
  <si>
    <r>
      <rPr>
        <sz val="6"/>
        <rFont val="Arial"/>
        <family val="2"/>
      </rPr>
      <t>RIQUALIFICAZIONE TESTATA QUARTIERE SCALO PER PROGRAMMA DI RIQUALIFICAZIONE URBANA POLIS E REALIZZAZIONE AUDITORIUM</t>
    </r>
  </si>
  <si>
    <r>
      <rPr>
        <sz val="6"/>
        <rFont val="Arial"/>
        <family val="2"/>
      </rPr>
      <t xml:space="preserve">012058034
</t>
    </r>
    <r>
      <rPr>
        <sz val="6"/>
        <rFont val="Arial"/>
        <family val="2"/>
      </rPr>
      <t>ITE43</t>
    </r>
  </si>
  <si>
    <r>
      <rPr>
        <sz val="6"/>
        <rFont val="Arial"/>
        <family val="2"/>
      </rPr>
      <t>Comune di Palombara Sabina CF: 00998690580</t>
    </r>
  </si>
  <si>
    <r>
      <rPr>
        <sz val="6"/>
        <rFont val="Arial"/>
        <family val="2"/>
      </rPr>
      <t>B13J08000050006</t>
    </r>
  </si>
  <si>
    <r>
      <rPr>
        <sz val="6"/>
        <rFont val="Arial"/>
        <family val="2"/>
      </rPr>
      <t>COSTRUZIONE DI UN DEPURATORE E RELATIV COLLEGAMENTO FOGNARIO IN LOC. LA PIANA NELLA FRAZIONE DI STAZZANO</t>
    </r>
  </si>
  <si>
    <r>
      <rPr>
        <sz val="6"/>
        <rFont val="Arial"/>
        <family val="2"/>
      </rPr>
      <t>O012058075</t>
    </r>
  </si>
  <si>
    <r>
      <rPr>
        <sz val="6"/>
        <rFont val="Arial"/>
        <family val="2"/>
      </rPr>
      <t>comune di Aquino CF: 81001530609</t>
    </r>
  </si>
  <si>
    <r>
      <rPr>
        <sz val="6"/>
        <rFont val="Arial"/>
        <family val="2"/>
      </rPr>
      <t>G93G14000920006</t>
    </r>
  </si>
  <si>
    <r>
      <rPr>
        <sz val="6"/>
        <rFont val="Arial"/>
        <family val="2"/>
      </rPr>
      <t>Opere di completamento impianto sportivo polivalente Via Aldo Moro</t>
    </r>
  </si>
  <si>
    <r>
      <rPr>
        <sz val="6"/>
        <rFont val="Arial"/>
        <family val="2"/>
      </rPr>
      <t xml:space="preserve">012060007
</t>
    </r>
    <r>
      <rPr>
        <sz val="6"/>
        <rFont val="Arial"/>
        <family val="2"/>
      </rPr>
      <t>ITI45</t>
    </r>
  </si>
  <si>
    <r>
      <rPr>
        <sz val="6"/>
        <rFont val="Arial"/>
        <family val="2"/>
      </rPr>
      <t>comune di nettuno CF: 02910820584</t>
    </r>
  </si>
  <si>
    <r>
      <rPr>
        <sz val="6"/>
        <rFont val="Arial"/>
        <family val="2"/>
      </rPr>
      <t>G73B04000000005</t>
    </r>
  </si>
  <si>
    <r>
      <rPr>
        <sz val="6"/>
        <rFont val="Arial"/>
        <family val="2"/>
      </rPr>
      <t>IMPIANTO SPORTIVO - COMPLESSO NATATORIO LORICINA</t>
    </r>
  </si>
  <si>
    <r>
      <rPr>
        <sz val="6"/>
        <rFont val="Arial"/>
        <family val="2"/>
      </rPr>
      <t xml:space="preserve">012058072
</t>
    </r>
    <r>
      <rPr>
        <sz val="6"/>
        <rFont val="Arial"/>
        <family val="2"/>
      </rPr>
      <t>ITI43</t>
    </r>
  </si>
  <si>
    <r>
      <rPr>
        <sz val="6"/>
        <rFont val="Arial"/>
        <family val="2"/>
      </rPr>
      <t>Comune di CAPODIMONTE CF: 00215240565</t>
    </r>
  </si>
  <si>
    <r>
      <rPr>
        <sz val="6"/>
        <rFont val="Arial"/>
        <family val="2"/>
      </rPr>
      <t>E78C09000020002</t>
    </r>
  </si>
  <si>
    <r>
      <rPr>
        <sz val="6"/>
        <rFont val="Arial"/>
        <family val="2"/>
      </rPr>
      <t>RECUPERO E RISTRUTTURAZIONE IMMOBILE "LA CASCINA" 4° LOTTO</t>
    </r>
  </si>
  <si>
    <r>
      <rPr>
        <sz val="6"/>
        <rFont val="Arial"/>
        <family val="2"/>
      </rPr>
      <t xml:space="preserve">012056013
</t>
    </r>
    <r>
      <rPr>
        <sz val="6"/>
        <rFont val="Arial"/>
        <family val="2"/>
      </rPr>
      <t>ITI41</t>
    </r>
  </si>
  <si>
    <r>
      <rPr>
        <sz val="6"/>
        <rFont val="Arial"/>
        <family val="2"/>
      </rPr>
      <t>Azienda U.S.L. RMF CF: 04743741003</t>
    </r>
  </si>
  <si>
    <r>
      <rPr>
        <sz val="6"/>
        <rFont val="Arial"/>
        <family val="2"/>
      </rPr>
      <t>H85F17000100003</t>
    </r>
  </si>
  <si>
    <r>
      <rPr>
        <sz val="6"/>
        <rFont val="Arial"/>
        <family val="2"/>
      </rPr>
      <t>COMPLETAMENTO CASA DELLA SALUTE RIGNANO FLAMINIO</t>
    </r>
  </si>
  <si>
    <r>
      <rPr>
        <sz val="6"/>
        <rFont val="Arial"/>
        <family val="2"/>
      </rPr>
      <t>ROMA CAPITALE CF: 02438750586</t>
    </r>
  </si>
  <si>
    <r>
      <rPr>
        <sz val="6"/>
        <rFont val="Arial"/>
        <family val="2"/>
      </rPr>
      <t>J88G05000160002</t>
    </r>
  </si>
  <si>
    <r>
      <rPr>
        <sz val="6"/>
        <rFont val="Arial"/>
        <family val="2"/>
      </rPr>
      <t>REALIZZAZIONE DEL CONTRATTO DI QUARTIERE TOR MARANCIA: DEMOLIZIONE E RICOSTRUZIONE DI UNA SCUOLA DELL'INFANZIA ODESCALCHI E DEMOLIZIONE E RICOSTRUZIONE DI UN EDIFICIO SITO IN VIA GIANGIACOMO PER UN NUOVO CENTRO POLIVALENTE</t>
    </r>
  </si>
  <si>
    <r>
      <rPr>
        <sz val="6"/>
        <rFont val="Arial"/>
        <family val="2"/>
      </rPr>
      <t xml:space="preserve">012058091
</t>
    </r>
    <r>
      <rPr>
        <sz val="6"/>
        <rFont val="Arial"/>
        <family val="2"/>
      </rPr>
      <t>ITI43</t>
    </r>
  </si>
  <si>
    <r>
      <rPr>
        <sz val="6"/>
        <rFont val="Arial"/>
        <family val="2"/>
      </rPr>
      <t>J87102002480002</t>
    </r>
  </si>
  <si>
    <r>
      <rPr>
        <sz val="6"/>
        <rFont val="Arial"/>
        <family val="2"/>
      </rPr>
      <t>LAVORI DI RIQUALIFICAZIONE FUNZIONALE ED AMBIENTALE DEGLI SPAZI PUBBLICI DI CONNESSIONE - PIAZZA LORENZO LOTTO - VIA CARLO TOMMASO ODESCLCHI</t>
    </r>
  </si>
  <si>
    <t>ABRUZZO</t>
  </si>
  <si>
    <r>
      <rPr>
        <sz val="6"/>
        <rFont val="Arial"/>
        <family val="2"/>
      </rPr>
      <t xml:space="preserve">Istituto Zooprofilattico Sperimentale Abruzzo Moli
</t>
    </r>
    <r>
      <rPr>
        <sz val="6"/>
        <rFont val="Arial"/>
        <family val="2"/>
      </rPr>
      <t>CF: 80006470670</t>
    </r>
  </si>
  <si>
    <r>
      <rPr>
        <sz val="6"/>
        <rFont val="Arial"/>
        <family val="2"/>
      </rPr>
      <t>B46J86000000005</t>
    </r>
  </si>
  <si>
    <r>
      <rPr>
        <sz val="6"/>
        <rFont val="Arial"/>
        <family val="2"/>
      </rPr>
      <t>REALIZZAZIONE NUOVA SEDE IN C.DA GATTIA</t>
    </r>
  </si>
  <si>
    <r>
      <rPr>
        <sz val="6"/>
        <rFont val="Arial"/>
        <family val="2"/>
      </rPr>
      <t xml:space="preserve">013067041
</t>
    </r>
    <r>
      <rPr>
        <sz val="6"/>
        <rFont val="Arial"/>
        <family val="2"/>
      </rPr>
      <t>ITF12</t>
    </r>
  </si>
  <si>
    <r>
      <rPr>
        <sz val="6"/>
        <rFont val="Arial"/>
        <family val="2"/>
      </rPr>
      <t>COMUNE DI CASOLI CF: 81000890699</t>
    </r>
  </si>
  <si>
    <r>
      <rPr>
        <sz val="6"/>
        <rFont val="Arial"/>
        <family val="2"/>
      </rPr>
      <t>G58D05000110006</t>
    </r>
  </si>
  <si>
    <r>
      <rPr>
        <sz val="6"/>
        <rFont val="Arial"/>
        <family val="2"/>
      </rPr>
      <t>REALIZZAZIONE POLO SCOLATICO</t>
    </r>
  </si>
  <si>
    <r>
      <rPr>
        <sz val="6"/>
        <rFont val="Arial"/>
        <family val="2"/>
      </rPr>
      <t xml:space="preserve">013069017
</t>
    </r>
    <r>
      <rPr>
        <sz val="6"/>
        <rFont val="Arial"/>
        <family val="2"/>
      </rPr>
      <t>ITF14</t>
    </r>
  </si>
  <si>
    <r>
      <rPr>
        <sz val="6"/>
        <rFont val="Arial"/>
        <family val="2"/>
      </rPr>
      <t xml:space="preserve">SAN SALVO
</t>
    </r>
    <r>
      <rPr>
        <sz val="6"/>
        <rFont val="Arial"/>
        <family val="2"/>
      </rPr>
      <t>CF: 00247720691</t>
    </r>
  </si>
  <si>
    <r>
      <rPr>
        <sz val="6"/>
        <rFont val="Arial"/>
        <family val="2"/>
      </rPr>
      <t>J53B19000180005</t>
    </r>
  </si>
  <si>
    <r>
      <rPr>
        <sz val="6"/>
        <rFont val="Arial"/>
        <family val="2"/>
      </rPr>
      <t>TEATRO COMUNALE</t>
    </r>
  </si>
  <si>
    <r>
      <rPr>
        <sz val="6"/>
        <rFont val="Arial"/>
        <family val="2"/>
      </rPr>
      <t xml:space="preserve">Amministrazione Comunale di Corropoli
</t>
    </r>
    <r>
      <rPr>
        <sz val="6"/>
        <rFont val="Arial"/>
        <family val="2"/>
      </rPr>
      <t>CF: 82002820676</t>
    </r>
  </si>
  <si>
    <r>
      <rPr>
        <sz val="6"/>
        <rFont val="Arial"/>
        <family val="2"/>
      </rPr>
      <t>E29H09000030002</t>
    </r>
  </si>
  <si>
    <r>
      <rPr>
        <sz val="6"/>
        <rFont val="Arial"/>
        <family val="2"/>
      </rPr>
      <t>LAVORI DI COMPLETAMENTO EDIFICIO ADIBITO A PALESTRA AD USO SCOLASTICO</t>
    </r>
  </si>
  <si>
    <r>
      <rPr>
        <sz val="6"/>
        <rFont val="Arial"/>
        <family val="2"/>
      </rPr>
      <t xml:space="preserve">013067021
</t>
    </r>
    <r>
      <rPr>
        <sz val="6"/>
        <rFont val="Arial"/>
        <family val="2"/>
      </rPr>
      <t>ITF12</t>
    </r>
  </si>
  <si>
    <r>
      <rPr>
        <sz val="6"/>
        <rFont val="Arial"/>
        <family val="2"/>
      </rPr>
      <t>COMUNE DI ORTONA DEI MARSI CF: 00224020669</t>
    </r>
  </si>
  <si>
    <r>
      <rPr>
        <sz val="6"/>
        <rFont val="Arial"/>
        <family val="2"/>
      </rPr>
      <t>F63I99000000002</t>
    </r>
  </si>
  <si>
    <r>
      <rPr>
        <sz val="6"/>
        <rFont val="Arial"/>
        <family val="2"/>
      </rPr>
      <t>RECUPERO FABBRICATI ALLOGGI ERP ORTONA CAPOLUOGO</t>
    </r>
  </si>
  <si>
    <r>
      <rPr>
        <sz val="6"/>
        <rFont val="Arial"/>
        <family val="2"/>
      </rPr>
      <t>Comune Cortino CF: 80004350676</t>
    </r>
  </si>
  <si>
    <r>
      <rPr>
        <sz val="6"/>
        <rFont val="Arial"/>
        <family val="2"/>
      </rPr>
      <t>F31B74000000001</t>
    </r>
  </si>
  <si>
    <r>
      <rPr>
        <sz val="6"/>
        <rFont val="Arial"/>
        <family val="2"/>
      </rPr>
      <t>Strada di collegamento dalla frazione Macchiatornella alla Frazione Altovia iniziata nel 1974 e mai ultimata</t>
    </r>
  </si>
  <si>
    <r>
      <rPr>
        <sz val="6"/>
        <rFont val="Arial"/>
        <family val="2"/>
      </rPr>
      <t xml:space="preserve">013067022
</t>
    </r>
    <r>
      <rPr>
        <sz val="6"/>
        <rFont val="Arial"/>
        <family val="2"/>
      </rPr>
      <t>ITF12</t>
    </r>
  </si>
  <si>
    <r>
      <rPr>
        <sz val="6"/>
        <rFont val="Arial"/>
        <family val="2"/>
      </rPr>
      <t>Comune di Archi CF: 81002460699</t>
    </r>
  </si>
  <si>
    <r>
      <rPr>
        <sz val="6"/>
        <rFont val="Arial"/>
        <family val="2"/>
      </rPr>
      <t>G57H12000730006</t>
    </r>
  </si>
  <si>
    <r>
      <rPr>
        <sz val="6"/>
        <rFont val="Arial"/>
        <family val="2"/>
      </rPr>
      <t>Interventi preventivi antincendio boschivo.</t>
    </r>
  </si>
  <si>
    <r>
      <rPr>
        <sz val="6"/>
        <rFont val="Arial"/>
        <family val="2"/>
      </rPr>
      <t>Comune di Penne CF: 00224710681</t>
    </r>
  </si>
  <si>
    <r>
      <rPr>
        <sz val="6"/>
        <rFont val="Arial"/>
        <family val="2"/>
      </rPr>
      <t>C17E08000000006</t>
    </r>
  </si>
  <si>
    <r>
      <rPr>
        <sz val="6"/>
        <rFont val="Arial"/>
        <family val="2"/>
      </rPr>
      <t>RECUPERO FUNZIONALE ED ARCHITETTONICO DELL'EX CONVENTO MADONNA DEL CARMINE PER DESTINARLO A MUSEO DELLA MODA</t>
    </r>
  </si>
  <si>
    <r>
      <rPr>
        <sz val="6"/>
        <rFont val="Arial"/>
        <family val="2"/>
      </rPr>
      <t>CONSORZIO DI BONIFICA INTERNO BACINO ATERNO E SAGITTARIO CF: 92012520661</t>
    </r>
  </si>
  <si>
    <r>
      <rPr>
        <sz val="6"/>
        <rFont val="Arial"/>
        <family val="2"/>
      </rPr>
      <t>C16H77000000001</t>
    </r>
  </si>
  <si>
    <r>
      <rPr>
        <sz val="6"/>
        <rFont val="Arial"/>
        <family val="2"/>
      </rPr>
      <t>Lavori di adeguamento e completamento dell'irrigazione nel subcomprensorio Pacentro-Sulmona - Progetto PS/23/50383</t>
    </r>
  </si>
  <si>
    <r>
      <rPr>
        <sz val="6"/>
        <rFont val="Arial"/>
        <family val="2"/>
      </rPr>
      <t xml:space="preserve">ASL 2 LANCIANO-VASTO-CHIETI VIA MARTIRI LANCIANESI 17/19 66100 CHIETI
</t>
    </r>
    <r>
      <rPr>
        <sz val="6"/>
        <rFont val="Arial"/>
        <family val="2"/>
      </rPr>
      <t>CF: 02307130696</t>
    </r>
  </si>
  <si>
    <r>
      <rPr>
        <sz val="6"/>
        <rFont val="Arial"/>
        <family val="2"/>
      </rPr>
      <t>H77E93000000003</t>
    </r>
  </si>
  <si>
    <r>
      <rPr>
        <sz val="6"/>
        <rFont val="Arial"/>
        <family val="2"/>
      </rPr>
      <t>DSB ORTONA</t>
    </r>
  </si>
  <si>
    <r>
      <rPr>
        <sz val="6"/>
        <rFont val="Arial"/>
        <family val="2"/>
      </rPr>
      <t xml:space="preserve">013069058
</t>
    </r>
    <r>
      <rPr>
        <sz val="6"/>
        <rFont val="Arial"/>
        <family val="2"/>
      </rPr>
      <t>ITF14</t>
    </r>
  </si>
  <si>
    <r>
      <rPr>
        <sz val="6"/>
        <rFont val="Arial"/>
        <family val="2"/>
      </rPr>
      <t>F62H99000000002</t>
    </r>
  </si>
  <si>
    <r>
      <rPr>
        <sz val="6"/>
        <rFont val="Arial"/>
        <family val="2"/>
      </rPr>
      <t>EDILIZIA SOVVENZIONATA PUBBLICA IN FRAZIONE DI CARRITO</t>
    </r>
  </si>
  <si>
    <r>
      <rPr>
        <sz val="6"/>
        <rFont val="Arial"/>
        <family val="2"/>
      </rPr>
      <t>H32I73000000003</t>
    </r>
  </si>
  <si>
    <r>
      <rPr>
        <sz val="6"/>
        <rFont val="Arial"/>
        <family val="2"/>
      </rPr>
      <t>RSA RIPA</t>
    </r>
  </si>
  <si>
    <r>
      <rPr>
        <sz val="6"/>
        <rFont val="Arial"/>
        <family val="2"/>
      </rPr>
      <t xml:space="preserve">013069072
</t>
    </r>
    <r>
      <rPr>
        <sz val="6"/>
        <rFont val="Arial"/>
        <family val="2"/>
      </rPr>
      <t>ITF14</t>
    </r>
  </si>
  <si>
    <r>
      <rPr>
        <sz val="6"/>
        <rFont val="Arial"/>
        <family val="2"/>
      </rPr>
      <t>H77E96000000003</t>
    </r>
  </si>
  <si>
    <r>
      <rPr>
        <sz val="6"/>
        <rFont val="Arial"/>
        <family val="2"/>
      </rPr>
      <t>DSB CHIETI SCALO</t>
    </r>
  </si>
  <si>
    <r>
      <rPr>
        <sz val="6"/>
        <rFont val="Arial"/>
        <family val="2"/>
      </rPr>
      <t xml:space="preserve">013069022
</t>
    </r>
    <r>
      <rPr>
        <sz val="6"/>
        <rFont val="Arial"/>
        <family val="2"/>
      </rPr>
      <t>ITF14</t>
    </r>
  </si>
  <si>
    <r>
      <rPr>
        <sz val="6"/>
        <rFont val="Arial"/>
        <family val="2"/>
      </rPr>
      <t>COMUNE DI SILVI CF: 81000550673</t>
    </r>
  </si>
  <si>
    <r>
      <rPr>
        <sz val="6"/>
        <rFont val="Arial"/>
        <family val="2"/>
      </rPr>
      <t>H89F04000000004</t>
    </r>
  </si>
  <si>
    <r>
      <rPr>
        <sz val="6"/>
        <rFont val="Arial"/>
        <family val="2"/>
      </rPr>
      <t>COMPLETAMENTO LAVORI DI RIQUALIFICAZIONE E RISTRUTTURAZIONE VILLAGGIO DEL FANCIULLO 1° LOTTO</t>
    </r>
  </si>
  <si>
    <r>
      <rPr>
        <sz val="6"/>
        <rFont val="Arial"/>
        <family val="2"/>
      </rPr>
      <t xml:space="preserve">013067040
</t>
    </r>
    <r>
      <rPr>
        <sz val="6"/>
        <rFont val="Arial"/>
        <family val="2"/>
      </rPr>
      <t>ITF12</t>
    </r>
  </si>
  <si>
    <r>
      <rPr>
        <sz val="6"/>
        <rFont val="Arial"/>
        <family val="2"/>
      </rPr>
      <t>Città di teramo CF: 00174750679</t>
    </r>
  </si>
  <si>
    <r>
      <rPr>
        <sz val="6"/>
        <rFont val="Arial"/>
        <family val="2"/>
      </rPr>
      <t>D45D04000010004</t>
    </r>
  </si>
  <si>
    <r>
      <rPr>
        <sz val="6"/>
        <rFont val="Arial"/>
        <family val="2"/>
      </rPr>
      <t>Nuova scuola Villa Vomano</t>
    </r>
  </si>
  <si>
    <r>
      <rPr>
        <sz val="6"/>
        <rFont val="Arial"/>
        <family val="2"/>
      </rPr>
      <t>H34B95000000003</t>
    </r>
  </si>
  <si>
    <r>
      <rPr>
        <sz val="6"/>
        <rFont val="Arial"/>
        <family val="2"/>
      </rPr>
      <t>RSA VASTO</t>
    </r>
  </si>
  <si>
    <r>
      <rPr>
        <sz val="6"/>
        <rFont val="Arial"/>
        <family val="2"/>
      </rPr>
      <t xml:space="preserve">013069099
</t>
    </r>
    <r>
      <rPr>
        <sz val="6"/>
        <rFont val="Arial"/>
        <family val="2"/>
      </rPr>
      <t>ITF14</t>
    </r>
  </si>
  <si>
    <r>
      <rPr>
        <sz val="6"/>
        <rFont val="Arial"/>
        <family val="2"/>
      </rPr>
      <t>Comune di Pescara CF: 00124600685</t>
    </r>
  </si>
  <si>
    <r>
      <rPr>
        <sz val="6"/>
        <rFont val="Arial"/>
        <family val="2"/>
      </rPr>
      <t>J29J15000190002</t>
    </r>
  </si>
  <si>
    <r>
      <rPr>
        <sz val="6"/>
        <rFont val="Arial"/>
        <family val="2"/>
      </rPr>
      <t>RISTRUTTURAZIONE CASA DI RIPOSO COMUNALE DI VIA ARAPIETRA</t>
    </r>
  </si>
  <si>
    <r>
      <rPr>
        <sz val="6"/>
        <rFont val="Arial"/>
        <family val="2"/>
      </rPr>
      <t>PSR 07-13, MIS 226 - INTERVENTI PREVENTIVI ANTINCENDIO BOSCHIVO.</t>
    </r>
  </si>
  <si>
    <r>
      <rPr>
        <sz val="6"/>
        <rFont val="Arial"/>
        <family val="2"/>
      </rPr>
      <t xml:space="preserve">013069002
</t>
    </r>
    <r>
      <rPr>
        <sz val="6"/>
        <rFont val="Arial"/>
        <family val="2"/>
      </rPr>
      <t>ITF14</t>
    </r>
  </si>
  <si>
    <t>MOLISE</t>
  </si>
  <si>
    <r>
      <rPr>
        <sz val="6"/>
        <rFont val="Arial"/>
        <family val="2"/>
      </rPr>
      <t xml:space="preserve">COMUNITA' MONTANA "TRIGNO - MONTE MAURO"
</t>
    </r>
    <r>
      <rPr>
        <sz val="6"/>
        <rFont val="Arial"/>
        <family val="2"/>
      </rPr>
      <t>CF: 82004200703</t>
    </r>
  </si>
  <si>
    <r>
      <rPr>
        <sz val="6"/>
        <rFont val="Arial"/>
        <family val="2"/>
      </rPr>
      <t>F76G02000070003</t>
    </r>
  </si>
  <si>
    <r>
      <rPr>
        <sz val="6"/>
        <rFont val="Arial"/>
        <family val="2"/>
      </rPr>
      <t xml:space="preserve">Legge n. 64/1986 - Deliberazioni CIPE 21.12.1989 e 13.04.1994 - STRALCIO AL III°
</t>
    </r>
    <r>
      <rPr>
        <sz val="6"/>
        <rFont val="Arial"/>
        <family val="2"/>
      </rPr>
      <t>P.A.A. - LAVORI DI COSTRUZIONE STRADA DI COLLEGAMENTO DEL COMUNE DI CASTELMAURO CON LA F.V. DEL BIFERNO - LOTTO DI COMPLETAMENTO</t>
    </r>
  </si>
  <si>
    <r>
      <rPr>
        <sz val="6"/>
        <rFont val="Arial"/>
        <family val="2"/>
      </rPr>
      <t xml:space="preserve">014070001
</t>
    </r>
    <r>
      <rPr>
        <sz val="6"/>
        <rFont val="Arial"/>
        <family val="2"/>
      </rPr>
      <t>ITF22</t>
    </r>
  </si>
  <si>
    <r>
      <rPr>
        <sz val="6"/>
        <rFont val="Arial"/>
        <family val="2"/>
      </rPr>
      <t xml:space="preserve">molise acque
</t>
    </r>
    <r>
      <rPr>
        <sz val="6"/>
        <rFont val="Arial"/>
        <family val="2"/>
      </rPr>
      <t>CF: 00249230707</t>
    </r>
  </si>
  <si>
    <r>
      <rPr>
        <sz val="6"/>
        <rFont val="Arial"/>
        <family val="2"/>
      </rPr>
      <t>G77B01000020004</t>
    </r>
  </si>
  <si>
    <r>
      <rPr>
        <sz val="6"/>
        <rFont val="Arial"/>
        <family val="2"/>
      </rPr>
      <t>Opere di derivazione per lutilizzazione delle acque invasate dalla diga di Arcichiaro sul torrente Quirino</t>
    </r>
  </si>
  <si>
    <r>
      <rPr>
        <sz val="6"/>
        <rFont val="Arial"/>
        <family val="2"/>
      </rPr>
      <t xml:space="preserve">014070028
</t>
    </r>
    <r>
      <rPr>
        <sz val="6"/>
        <rFont val="Arial"/>
        <family val="2"/>
      </rPr>
      <t>ITF22</t>
    </r>
  </si>
  <si>
    <r>
      <rPr>
        <sz val="6"/>
        <rFont val="Arial"/>
        <family val="2"/>
      </rPr>
      <t>f29g03000090002</t>
    </r>
  </si>
  <si>
    <r>
      <rPr>
        <sz val="6"/>
        <rFont val="Arial"/>
        <family val="2"/>
      </rPr>
      <t>REALIZZAZIONE DELLA PISCINA COMUNITARIA IN AGRO DI PALATA (CB)</t>
    </r>
  </si>
  <si>
    <r>
      <rPr>
        <sz val="6"/>
        <rFont val="Arial"/>
        <family val="2"/>
      </rPr>
      <t xml:space="preserve">014070050
</t>
    </r>
    <r>
      <rPr>
        <sz val="6"/>
        <rFont val="Arial"/>
        <family val="2"/>
      </rPr>
      <t>ITF22</t>
    </r>
  </si>
  <si>
    <r>
      <rPr>
        <sz val="6"/>
        <rFont val="Arial"/>
        <family val="2"/>
      </rPr>
      <t>Comune di Isernia CF: 00034670943</t>
    </r>
  </si>
  <si>
    <r>
      <rPr>
        <sz val="6"/>
        <rFont val="Arial"/>
        <family val="2"/>
      </rPr>
      <t>J57I11000030004</t>
    </r>
  </si>
  <si>
    <r>
      <rPr>
        <sz val="6"/>
        <rFont val="Arial"/>
        <family val="2"/>
      </rPr>
      <t>REALIZZAZIONE DEI LAVORI DI RECUPERO DEL PARCO DELL'ACQUA SOLFUREA</t>
    </r>
  </si>
  <si>
    <r>
      <rPr>
        <sz val="6"/>
        <rFont val="Arial"/>
        <family val="2"/>
      </rPr>
      <t xml:space="preserve">ISTITUTO AUTONOMO PER LE CASE POPOLARI DELLA PROVINCIA DI ISERNIA
</t>
    </r>
    <r>
      <rPr>
        <sz val="6"/>
        <rFont val="Arial"/>
        <family val="2"/>
      </rPr>
      <t>CF: 00075330944</t>
    </r>
  </si>
  <si>
    <r>
      <rPr>
        <sz val="6"/>
        <rFont val="Arial"/>
        <family val="2"/>
      </rPr>
      <t>C75B14000000005</t>
    </r>
  </si>
  <si>
    <r>
      <rPr>
        <sz val="6"/>
        <rFont val="Arial"/>
        <family val="2"/>
      </rPr>
      <t>LAVORI DI CONSOLIDAMENTO STATICO, RECUPERO DELL'ESISTENTE ED ADEGUAMENT IGIENICO FUNZIONALE PER LA REALIZZAZIONE DI ALLOGGI DI ERP, NEL CENTRO STORICO DE COMUNE DI VENAFRO (IS). LOTTO 1/B</t>
    </r>
  </si>
  <si>
    <r>
      <rPr>
        <sz val="6"/>
        <rFont val="Arial"/>
        <family val="2"/>
      </rPr>
      <t xml:space="preserve">014094052
</t>
    </r>
    <r>
      <rPr>
        <sz val="6"/>
        <rFont val="Arial"/>
        <family val="2"/>
      </rPr>
      <t xml:space="preserve">OITF21
</t>
    </r>
    <r>
      <rPr>
        <sz val="6"/>
        <rFont val="Arial"/>
        <family val="2"/>
      </rPr>
      <t>L</t>
    </r>
  </si>
  <si>
    <r>
      <rPr>
        <sz val="6"/>
        <rFont val="Arial"/>
        <family val="2"/>
      </rPr>
      <t>C22E10000090002</t>
    </r>
  </si>
  <si>
    <r>
      <rPr>
        <sz val="6"/>
        <rFont val="Arial"/>
        <family val="2"/>
      </rPr>
      <t>LAVORI DI RECUPERO DI UN FABBRICATO DA DESTINARE ALLA REALIZZAZIONE DI N. 5 ALLOGGI DI ERP, NEL COMUNE DI AGNONE (IS) VIA CAVOUR.</t>
    </r>
  </si>
  <si>
    <r>
      <rPr>
        <sz val="6"/>
        <rFont val="Arial"/>
        <family val="2"/>
      </rPr>
      <t xml:space="preserve">014094002
</t>
    </r>
    <r>
      <rPr>
        <sz val="6"/>
        <rFont val="Arial"/>
        <family val="2"/>
      </rPr>
      <t xml:space="preserve">ITF21
</t>
    </r>
    <r>
      <rPr>
        <sz val="6"/>
        <rFont val="Arial"/>
        <family val="2"/>
      </rPr>
      <t>,</t>
    </r>
  </si>
  <si>
    <r>
      <rPr>
        <sz val="6"/>
        <rFont val="Arial"/>
        <family val="2"/>
      </rPr>
      <t>C75B14000010005</t>
    </r>
  </si>
  <si>
    <r>
      <rPr>
        <sz val="6"/>
        <rFont val="Arial"/>
        <family val="2"/>
      </rPr>
      <t>LAVORI DI CONSOLIDAMENTO STATICO, RECUPERO DELL'ESISTENTE ED ADEGUAMENT IGIENICO FUNZIONALE PER LA REALIZZAZIONE DI ALLOGGI DI ERP, NEL CENTRO STORICO DE COMUNE DI VENAFRO (IS). LOTTO 4/A</t>
    </r>
  </si>
  <si>
    <r>
      <rPr>
        <sz val="6"/>
        <rFont val="Arial"/>
        <family val="2"/>
      </rPr>
      <t xml:space="preserve">014094052
</t>
    </r>
    <r>
      <rPr>
        <sz val="6"/>
        <rFont val="Arial"/>
        <family val="2"/>
      </rPr>
      <t xml:space="preserve">O
</t>
    </r>
    <r>
      <rPr>
        <sz val="6"/>
        <rFont val="Arial"/>
        <family val="2"/>
      </rPr>
      <t>L</t>
    </r>
  </si>
  <si>
    <r>
      <rPr>
        <sz val="6"/>
        <rFont val="Arial"/>
        <family val="2"/>
      </rPr>
      <t xml:space="preserve">A.S.Re.M. (Azienda Sanitaria Regionale Molise) - Direttore U.O.C. Tecnico-Manutentiva
</t>
    </r>
    <r>
      <rPr>
        <sz val="6"/>
        <rFont val="Arial"/>
        <family val="2"/>
      </rPr>
      <t>CF: 01546900703</t>
    </r>
  </si>
  <si>
    <r>
      <rPr>
        <sz val="6"/>
        <rFont val="Arial"/>
        <family val="2"/>
      </rPr>
      <t>G17H03000130001</t>
    </r>
  </si>
  <si>
    <r>
      <rPr>
        <sz val="6"/>
        <rFont val="Arial"/>
        <family val="2"/>
      </rPr>
      <t>A.S.Re.M. - Ospedale ex Asl N°1 Alto Molise di Agnone (IS)</t>
    </r>
  </si>
  <si>
    <r>
      <rPr>
        <sz val="6"/>
        <rFont val="Arial"/>
        <family val="2"/>
      </rPr>
      <t xml:space="preserve">000000000
</t>
    </r>
    <r>
      <rPr>
        <sz val="6"/>
        <rFont val="Arial"/>
        <family val="2"/>
      </rPr>
      <t>ITF21</t>
    </r>
  </si>
  <si>
    <r>
      <rPr>
        <sz val="6"/>
        <rFont val="Arial"/>
        <family val="2"/>
      </rPr>
      <t>C13I14000000001</t>
    </r>
  </si>
  <si>
    <r>
      <rPr>
        <sz val="6"/>
        <rFont val="Arial"/>
        <family val="2"/>
      </rPr>
      <t>LAVORI DI COSTRUZIONE DI  UN FABBRICATO A N. 4 ALLOGGI DI ERP, NEL COMUNE DI MONTAQUILA (IS), FRAZIONE ROCCARAVINDOLA.</t>
    </r>
  </si>
  <si>
    <r>
      <rPr>
        <sz val="6"/>
        <rFont val="Arial"/>
        <family val="2"/>
      </rPr>
      <t xml:space="preserve">014094028
</t>
    </r>
    <r>
      <rPr>
        <sz val="6"/>
        <rFont val="Arial"/>
        <family val="2"/>
      </rPr>
      <t>ITF21</t>
    </r>
  </si>
  <si>
    <r>
      <rPr>
        <sz val="6"/>
        <rFont val="Arial"/>
        <family val="2"/>
      </rPr>
      <t>COMUNE DI POGGIO SANNITA CF: 00056650948</t>
    </r>
  </si>
  <si>
    <r>
      <rPr>
        <sz val="6"/>
        <rFont val="Arial"/>
        <family val="2"/>
      </rPr>
      <t>G15F15000000005</t>
    </r>
  </si>
  <si>
    <r>
      <rPr>
        <sz val="6"/>
        <rFont val="Arial"/>
        <family val="2"/>
      </rPr>
      <t>RICONVERSIONE PIRAMIDE A CENTRO DI ACCOGLIENZA</t>
    </r>
  </si>
  <si>
    <r>
      <rPr>
        <sz val="6"/>
        <rFont val="Arial"/>
        <family val="2"/>
      </rPr>
      <t xml:space="preserve">014094037
</t>
    </r>
    <r>
      <rPr>
        <sz val="6"/>
        <rFont val="Arial"/>
        <family val="2"/>
      </rPr>
      <t>ITF21</t>
    </r>
  </si>
  <si>
    <t>CAMPANIA</t>
  </si>
  <si>
    <r>
      <rPr>
        <sz val="6"/>
        <rFont val="Arial"/>
        <family val="2"/>
      </rPr>
      <t>Comune di Torre Annunziata CF: 00581960630</t>
    </r>
  </si>
  <si>
    <r>
      <rPr>
        <sz val="6"/>
        <rFont val="Arial"/>
        <family val="2"/>
      </rPr>
      <t>G43G00000030005</t>
    </r>
  </si>
  <si>
    <r>
      <rPr>
        <sz val="6"/>
        <rFont val="Arial"/>
        <family val="2"/>
      </rPr>
      <t>Ampliamento ed adeguamento della struttura giudiziaria già realizzata</t>
    </r>
  </si>
  <si>
    <r>
      <rPr>
        <sz val="6"/>
        <rFont val="Arial"/>
        <family val="2"/>
      </rPr>
      <t xml:space="preserve">015063083
</t>
    </r>
    <r>
      <rPr>
        <sz val="6"/>
        <rFont val="Arial"/>
        <family val="2"/>
      </rPr>
      <t>ITF33</t>
    </r>
  </si>
  <si>
    <r>
      <rPr>
        <sz val="6"/>
        <rFont val="Arial"/>
        <family val="2"/>
      </rPr>
      <t>COMUNE DI NOVI VELIA CF: 84001350655</t>
    </r>
  </si>
  <si>
    <r>
      <rPr>
        <sz val="6"/>
        <rFont val="Arial"/>
        <family val="2"/>
      </rPr>
      <t>B54D07000040002</t>
    </r>
  </si>
  <si>
    <r>
      <rPr>
        <sz val="6"/>
        <rFont val="Arial"/>
        <family val="2"/>
      </rPr>
      <t>LAVORI DI RECUPERO DELL'EX CONVENTO DEI CELESTINI</t>
    </r>
  </si>
  <si>
    <r>
      <rPr>
        <sz val="6"/>
        <rFont val="Arial"/>
        <family val="2"/>
      </rPr>
      <t xml:space="preserve">015065080
</t>
    </r>
    <r>
      <rPr>
        <sz val="6"/>
        <rFont val="Arial"/>
        <family val="2"/>
      </rPr>
      <t>ITF35</t>
    </r>
  </si>
  <si>
    <r>
      <rPr>
        <sz val="6"/>
        <rFont val="Arial"/>
        <family val="2"/>
      </rPr>
      <t>Comune di Caivano CF: 01144820634</t>
    </r>
  </si>
  <si>
    <r>
      <rPr>
        <sz val="6"/>
        <rFont val="Arial"/>
        <family val="2"/>
      </rPr>
      <t>J49G08000040007</t>
    </r>
  </si>
  <si>
    <r>
      <rPr>
        <sz val="6"/>
        <rFont val="Arial"/>
        <family val="2"/>
      </rPr>
      <t>Completamento castello comunale</t>
    </r>
  </si>
  <si>
    <r>
      <rPr>
        <sz val="6"/>
        <rFont val="Arial"/>
        <family val="2"/>
      </rPr>
      <t xml:space="preserve">015063011
</t>
    </r>
    <r>
      <rPr>
        <sz val="6"/>
        <rFont val="Arial"/>
        <family val="2"/>
      </rPr>
      <t>ITF33</t>
    </r>
  </si>
  <si>
    <r>
      <rPr>
        <sz val="6"/>
        <rFont val="Arial"/>
        <family val="2"/>
      </rPr>
      <t>COMUNE DI CIMITILE CF: 01245821218</t>
    </r>
  </si>
  <si>
    <r>
      <rPr>
        <sz val="6"/>
        <rFont val="Arial"/>
        <family val="2"/>
      </rPr>
      <t>H33J89000000006</t>
    </r>
  </si>
  <si>
    <r>
      <rPr>
        <sz val="6"/>
        <rFont val="Arial"/>
        <family val="2"/>
      </rPr>
      <t>Intervento di Recuopero legge 457/78 - Lotto A -Fabbricato ex ECA</t>
    </r>
  </si>
  <si>
    <r>
      <rPr>
        <sz val="6"/>
        <rFont val="Arial"/>
        <family val="2"/>
      </rPr>
      <t xml:space="preserve">015063028
</t>
    </r>
    <r>
      <rPr>
        <sz val="6"/>
        <rFont val="Arial"/>
        <family val="2"/>
      </rPr>
      <t>ITF33</t>
    </r>
  </si>
  <si>
    <r>
      <rPr>
        <sz val="6"/>
        <rFont val="Arial"/>
        <family val="2"/>
      </rPr>
      <t>H39H88000010006</t>
    </r>
  </si>
  <si>
    <r>
      <rPr>
        <sz val="6"/>
        <rFont val="Arial"/>
        <family val="2"/>
      </rPr>
      <t>Costruzione scuola media in località "Pizzone"</t>
    </r>
  </si>
  <si>
    <r>
      <rPr>
        <sz val="6"/>
        <rFont val="Arial"/>
        <family val="2"/>
      </rPr>
      <t>COMUNE DI LAVIANO CF: 00540190659</t>
    </r>
  </si>
  <si>
    <r>
      <rPr>
        <sz val="6"/>
        <rFont val="Arial"/>
        <family val="2"/>
      </rPr>
      <t>H68H14000000008</t>
    </r>
  </si>
  <si>
    <r>
      <rPr>
        <sz val="6"/>
        <rFont val="Arial"/>
        <family val="2"/>
      </rPr>
      <t>Riqualificazione urbana del centro abitato di Laviano.</t>
    </r>
  </si>
  <si>
    <r>
      <rPr>
        <sz val="6"/>
        <rFont val="Arial"/>
        <family val="2"/>
      </rPr>
      <t>comune di siano CF: 80021230653</t>
    </r>
  </si>
  <si>
    <r>
      <rPr>
        <sz val="6"/>
        <rFont val="Arial"/>
        <family val="2"/>
      </rPr>
      <t>F45F07000080006</t>
    </r>
  </si>
  <si>
    <r>
      <rPr>
        <sz val="6"/>
        <rFont val="Arial"/>
        <family val="2"/>
      </rPr>
      <t>COMPLETAMENTO SALA POLIVALENTE PARCO DELLA PACE E RISANAMENTO AREA</t>
    </r>
  </si>
  <si>
    <r>
      <rPr>
        <sz val="6"/>
        <rFont val="Arial"/>
        <family val="2"/>
      </rPr>
      <t xml:space="preserve">015065142
</t>
    </r>
    <r>
      <rPr>
        <sz val="6"/>
        <rFont val="Arial"/>
        <family val="2"/>
      </rPr>
      <t>ITF35</t>
    </r>
  </si>
  <si>
    <r>
      <rPr>
        <sz val="6"/>
        <rFont val="Arial"/>
        <family val="2"/>
      </rPr>
      <t>COMUNE DI ALTAVILLA IRPINA CF: 80010990648</t>
    </r>
  </si>
  <si>
    <r>
      <rPr>
        <sz val="6"/>
        <rFont val="Arial"/>
        <family val="2"/>
      </rPr>
      <t>F65G10000000002</t>
    </r>
  </si>
  <si>
    <r>
      <rPr>
        <sz val="6"/>
        <rFont val="Arial"/>
        <family val="2"/>
      </rPr>
      <t>Lavori di completamento Parco S. Angelo Piscina con Spogliatoi - Realizzazione copertura</t>
    </r>
  </si>
  <si>
    <r>
      <rPr>
        <sz val="6"/>
        <rFont val="Arial"/>
        <family val="2"/>
      </rPr>
      <t>F49J06000100002</t>
    </r>
  </si>
  <si>
    <r>
      <rPr>
        <sz val="6"/>
        <rFont val="Arial"/>
        <family val="2"/>
      </rPr>
      <t>COMPLETAMENTO CITTA' DEI RAGAZZI</t>
    </r>
  </si>
  <si>
    <r>
      <rPr>
        <sz val="6"/>
        <rFont val="Arial"/>
        <family val="2"/>
      </rPr>
      <t>COMUNE DI CASAL VELINO CF: 84001610652</t>
    </r>
  </si>
  <si>
    <r>
      <rPr>
        <sz val="6"/>
        <rFont val="Arial"/>
        <family val="2"/>
      </rPr>
      <t>B76D14000730008</t>
    </r>
  </si>
  <si>
    <r>
      <rPr>
        <sz val="6"/>
        <rFont val="Arial"/>
        <family val="2"/>
      </rPr>
      <t>LAVORI DI COMPLETAMENTO AREA PIP CASAL VELINO</t>
    </r>
  </si>
  <si>
    <r>
      <rPr>
        <sz val="6"/>
        <rFont val="Arial"/>
        <family val="2"/>
      </rPr>
      <t>H38H88000000001</t>
    </r>
  </si>
  <si>
    <r>
      <rPr>
        <sz val="6"/>
        <rFont val="Arial"/>
        <family val="2"/>
      </rPr>
      <t>Costruzione asilo nido</t>
    </r>
  </si>
  <si>
    <r>
      <rPr>
        <sz val="6"/>
        <rFont val="Arial"/>
        <family val="2"/>
      </rPr>
      <t>COMUNE DI CASTEL SAN GIORGIO CF: 80021560653</t>
    </r>
  </si>
  <si>
    <r>
      <rPr>
        <sz val="6"/>
        <rFont val="Arial"/>
        <family val="2"/>
      </rPr>
      <t>H98G05000010006</t>
    </r>
  </si>
  <si>
    <r>
      <rPr>
        <sz val="6"/>
        <rFont val="Arial"/>
        <family val="2"/>
      </rPr>
      <t>COSTRUZIONE TEATRO COMUNALE</t>
    </r>
  </si>
  <si>
    <r>
      <rPr>
        <sz val="6"/>
        <rFont val="Arial"/>
        <family val="2"/>
      </rPr>
      <t>H68G10002080003</t>
    </r>
  </si>
  <si>
    <r>
      <rPr>
        <sz val="6"/>
        <rFont val="Arial"/>
        <family val="2"/>
      </rPr>
      <t>Completamento della costruzione ed abbattimento delle barriere architettoniche della palestra comunale ubicata alla Via Mazzini</t>
    </r>
  </si>
  <si>
    <r>
      <rPr>
        <sz val="6"/>
        <rFont val="Arial"/>
        <family val="2"/>
      </rPr>
      <t>COMUNE DI BONEA CF: 80003160621</t>
    </r>
  </si>
  <si>
    <r>
      <rPr>
        <sz val="6"/>
        <rFont val="Arial"/>
        <family val="2"/>
      </rPr>
      <t>E98E18000080002</t>
    </r>
  </si>
  <si>
    <r>
      <rPr>
        <sz val="6"/>
        <rFont val="Arial"/>
        <family val="2"/>
      </rPr>
      <t>Lavori di completamento, adeguamento sismico ed impiantistico, superamento delle barriere            architettoniche ed efficientamento energetico della scuola materna comunale sita in via              Carre.</t>
    </r>
  </si>
  <si>
    <r>
      <rPr>
        <sz val="6"/>
        <rFont val="Arial"/>
        <family val="2"/>
      </rPr>
      <t>COMUNE DI CIRCELLO CF: 80002680629</t>
    </r>
  </si>
  <si>
    <r>
      <rPr>
        <sz val="6"/>
        <rFont val="Arial"/>
        <family val="2"/>
      </rPr>
      <t>G63D14002080008</t>
    </r>
  </si>
  <si>
    <r>
      <rPr>
        <sz val="6"/>
        <rFont val="Arial"/>
        <family val="2"/>
      </rPr>
      <t>Ristrutturazione immobile di proprietà pubblica su S.P. n.143 da adibire a struttura socio-assistenziale-casa albergo</t>
    </r>
  </si>
  <si>
    <r>
      <rPr>
        <sz val="6"/>
        <rFont val="Arial"/>
        <family val="2"/>
      </rPr>
      <t xml:space="preserve">015062024
</t>
    </r>
    <r>
      <rPr>
        <sz val="6"/>
        <rFont val="Arial"/>
        <family val="2"/>
      </rPr>
      <t>ITF32</t>
    </r>
  </si>
  <si>
    <r>
      <rPr>
        <sz val="6"/>
        <rFont val="Arial"/>
        <family val="2"/>
      </rPr>
      <t>G68B17000080008</t>
    </r>
  </si>
  <si>
    <r>
      <rPr>
        <sz val="6"/>
        <rFont val="Arial"/>
        <family val="2"/>
      </rPr>
      <t>Completamento di impianti sportivi polivalenti</t>
    </r>
  </si>
  <si>
    <t>BASILICATA</t>
  </si>
  <si>
    <t>Stazione appaltante/CF</t>
  </si>
  <si>
    <t>Titolo opera/CUP</t>
  </si>
  <si>
    <t>Tipologia</t>
  </si>
  <si>
    <t>Ambito di interesse</t>
  </si>
  <si>
    <t>Localizzazione ISTAT/NUTS</t>
  </si>
  <si>
    <t>Importo complessivo intervento</t>
  </si>
  <si>
    <t>Oneri per l'ultimazione</t>
  </si>
  <si>
    <t>Fruibilità (*1)</t>
  </si>
  <si>
    <t>Uso ridimensionato</t>
  </si>
  <si>
    <t>COMUNE DI BERNALDA CF: 81001090778</t>
  </si>
  <si>
    <t>Costruzione impianto natatorio CUP: H84B83000000004</t>
  </si>
  <si>
    <r>
      <rPr>
        <sz val="6"/>
        <rFont val="Arial"/>
        <family val="2"/>
      </rPr>
      <t>D.M. 42/2013
art. 1 comma 2
- lettera a)</t>
    </r>
  </si>
  <si>
    <t>Regionale Locale</t>
  </si>
  <si>
    <t>COMUNE DI TURSI CF: 82000970770</t>
  </si>
  <si>
    <r>
      <rPr>
        <sz val="6"/>
        <rFont val="Arial"/>
        <family val="2"/>
      </rPr>
      <t>RISANAMENTO E RIQUALIFICAZIONE -
INT. B - Collettore fognario in destra Pescogrosso
CUP: I72B07000010001</t>
    </r>
  </si>
  <si>
    <r>
      <rPr>
        <sz val="6"/>
        <rFont val="Arial"/>
        <family val="2"/>
      </rPr>
      <t>D.M. 42/2013
art. 1 comma 2
- lettera b)</t>
    </r>
  </si>
  <si>
    <t>COMUNE DI LAVELLO CF: 85000470766</t>
  </si>
  <si>
    <r>
      <rPr>
        <sz val="6"/>
        <rFont val="Arial"/>
        <family val="2"/>
      </rPr>
      <t>Opere di urbanizzazione primaria in zona pals
CUP: I16I11000160001</t>
    </r>
  </si>
  <si>
    <t>Comune di Rotondella CF: 82000090777</t>
  </si>
  <si>
    <t>Ex scuole medie di via Pascoli CUP: D17E13000440002</t>
  </si>
  <si>
    <r>
      <rPr>
        <sz val="6"/>
        <rFont val="Arial"/>
        <family val="2"/>
      </rPr>
      <t>Completamento dell'edificio comunale denominato polifunzionale.
CUP: I15E08000000004</t>
    </r>
  </si>
  <si>
    <t>Costruzione rete idrica, fognante e impianto depurativo località Caprarico CUP: I73G01000010002</t>
  </si>
  <si>
    <t>PUGLIA</t>
  </si>
  <si>
    <r>
      <rPr>
        <sz val="6"/>
        <rFont val="Arial"/>
        <family val="2"/>
      </rPr>
      <t>Comune di Lizzano CF: 80010030734</t>
    </r>
  </si>
  <si>
    <r>
      <rPr>
        <sz val="6"/>
        <rFont val="Arial"/>
        <family val="2"/>
      </rPr>
      <t>H34I05000000006</t>
    </r>
  </si>
  <si>
    <r>
      <rPr>
        <sz val="6"/>
        <rFont val="Arial"/>
        <family val="2"/>
      </rPr>
      <t>Centro Agrimercato per la selezione, confezionamento e conservazione di prodotti ortofrutticoli nel Comune di Lizzano</t>
    </r>
  </si>
  <si>
    <r>
      <rPr>
        <sz val="6"/>
        <rFont val="Arial"/>
        <family val="2"/>
      </rPr>
      <t xml:space="preserve">016073011
</t>
    </r>
    <r>
      <rPr>
        <sz val="6"/>
        <rFont val="Arial"/>
        <family val="2"/>
      </rPr>
      <t>ITF43</t>
    </r>
  </si>
  <si>
    <r>
      <rPr>
        <sz val="6"/>
        <rFont val="Arial"/>
        <family val="2"/>
      </rPr>
      <t>COMUNE DI BICCARI CF: 82000390714</t>
    </r>
  </si>
  <si>
    <r>
      <rPr>
        <sz val="6"/>
        <rFont val="Arial"/>
        <family val="2"/>
      </rPr>
      <t>F55F05000030002</t>
    </r>
  </si>
  <si>
    <r>
      <rPr>
        <sz val="6"/>
        <rFont val="Arial"/>
        <family val="2"/>
      </rPr>
      <t>SISTEMAZIONI FLUVIALI NEL BACINO DEL CANDELARO - COSTRUZIONE PONTE SUL CANALE VALLONE DELL'OLMO.</t>
    </r>
  </si>
  <si>
    <r>
      <rPr>
        <sz val="6"/>
        <rFont val="Arial"/>
        <family val="2"/>
      </rPr>
      <t xml:space="preserve">016071006
</t>
    </r>
    <r>
      <rPr>
        <sz val="6"/>
        <rFont val="Arial"/>
        <family val="2"/>
      </rPr>
      <t>ITF41</t>
    </r>
  </si>
  <si>
    <r>
      <rPr>
        <sz val="6"/>
        <rFont val="Arial"/>
        <family val="2"/>
      </rPr>
      <t>H71H13000900001</t>
    </r>
  </si>
  <si>
    <r>
      <rPr>
        <sz val="6"/>
        <rFont val="Arial"/>
        <family val="2"/>
      </rPr>
      <t xml:space="preserve">Lavori di rifacimento della facciata esterna e sostituzione dei pluviali,
</t>
    </r>
    <r>
      <rPr>
        <sz val="6"/>
        <rFont val="Arial"/>
        <family val="2"/>
      </rPr>
      <t>sistemazione del giardino di pertinenza del plesso scolastico A. Chionna</t>
    </r>
  </si>
  <si>
    <r>
      <rPr>
        <sz val="6"/>
        <rFont val="Arial"/>
        <family val="2"/>
      </rPr>
      <t xml:space="preserve">consorzio di bonifica montana del gargano
</t>
    </r>
    <r>
      <rPr>
        <sz val="6"/>
        <rFont val="Arial"/>
        <family val="2"/>
      </rPr>
      <t>CF: 84000330716</t>
    </r>
  </si>
  <si>
    <r>
      <rPr>
        <sz val="6"/>
        <rFont val="Arial"/>
        <family val="2"/>
      </rPr>
      <t>I59G89000000002</t>
    </r>
  </si>
  <si>
    <r>
      <rPr>
        <sz val="6"/>
        <rFont val="Arial"/>
        <family val="2"/>
      </rPr>
      <t>LAVORI DI SISTEMAZIONE IDRAULICA DEL TORRENTE SCARAFONE, IMMISSARIO DEL LAGO DI LESINA, A PROTEZIONE DELL'AREA IRRIGUA DI SANNICANDRO GARGANICO.</t>
    </r>
  </si>
  <si>
    <r>
      <rPr>
        <sz val="6"/>
        <rFont val="Arial"/>
        <family val="2"/>
      </rPr>
      <t>I59G89000010002</t>
    </r>
  </si>
  <si>
    <r>
      <rPr>
        <sz val="6"/>
        <rFont val="Arial"/>
        <family val="2"/>
      </rPr>
      <t>PROGETTO ESECUTIVO DI SISTEMAZIONE IDRAULICA E DI CONSERVAZIONE DEL SUOLO DA ESEGUIRE NEL BACINO DEL TORRENTE VALLONA, IMMISSARIO DEL LAGO DI LESINA A PROTEZIONE DELL'AREA IRRIGUA DI SAN NICANDRO.</t>
    </r>
  </si>
  <si>
    <r>
      <rPr>
        <sz val="6"/>
        <rFont val="Arial"/>
        <family val="2"/>
      </rPr>
      <t>H74E05000260006</t>
    </r>
  </si>
  <si>
    <r>
      <rPr>
        <sz val="6"/>
        <rFont val="Arial"/>
        <family val="2"/>
      </rPr>
      <t>Piazzola di stoccaggio di beni durevoli dimessi</t>
    </r>
  </si>
  <si>
    <r>
      <rPr>
        <sz val="6"/>
        <rFont val="Arial"/>
        <family val="2"/>
      </rPr>
      <t>COMUNE DI SAN CASSIANO CF: 83000750758</t>
    </r>
  </si>
  <si>
    <r>
      <rPr>
        <sz val="6"/>
        <rFont val="Arial"/>
        <family val="2"/>
      </rPr>
      <t>J53D15000760002</t>
    </r>
  </si>
  <si>
    <r>
      <rPr>
        <sz val="6"/>
        <rFont val="Arial"/>
        <family val="2"/>
      </rPr>
      <t xml:space="preserve">'COSTRUZIONE DI UN MERCATO ORTOFRUTTICOLO.FARMERS MARKET PARCO DEI APDULI'. ADEGUAMENTO PROGETTO ESECUTIVO.
</t>
    </r>
    <r>
      <rPr>
        <sz val="6"/>
        <rFont val="Arial"/>
        <family val="2"/>
      </rPr>
      <t xml:space="preserve">N.B. non completato per mancanza di fondi, eseguito solo il I stralcio di euro 1.050.000,00
</t>
    </r>
    <r>
      <rPr>
        <sz val="6"/>
        <rFont val="Arial"/>
        <family val="2"/>
      </rPr>
      <t>- da completare con ulteriori euro 3.984.519,96</t>
    </r>
  </si>
  <si>
    <r>
      <rPr>
        <sz val="6"/>
        <rFont val="Arial"/>
        <family val="2"/>
      </rPr>
      <t xml:space="preserve">016075095
</t>
    </r>
    <r>
      <rPr>
        <sz val="6"/>
        <rFont val="Arial"/>
        <family val="2"/>
      </rPr>
      <t>ITF45</t>
    </r>
  </si>
  <si>
    <r>
      <rPr>
        <sz val="6"/>
        <rFont val="Arial"/>
        <family val="2"/>
      </rPr>
      <t>COMUNE DI TORREMAGGIORE CF: 84000710719</t>
    </r>
  </si>
  <si>
    <r>
      <rPr>
        <sz val="6"/>
        <rFont val="Arial"/>
        <family val="2"/>
      </rPr>
      <t>G33B07000050001</t>
    </r>
  </si>
  <si>
    <r>
      <rPr>
        <sz val="6"/>
        <rFont val="Arial"/>
        <family val="2"/>
      </rPr>
      <t xml:space="preserve">SCUOLA MEDIA PADRE PIO VIALE DI VITTORIO
</t>
    </r>
    <r>
      <rPr>
        <sz val="6"/>
        <rFont val="Arial"/>
        <family val="2"/>
      </rPr>
      <t>- DEMOLIZIONE CORPO DI FABBRICA</t>
    </r>
  </si>
  <si>
    <r>
      <rPr>
        <sz val="6"/>
        <rFont val="Arial"/>
        <family val="2"/>
      </rPr>
      <t xml:space="preserve">016071056
</t>
    </r>
    <r>
      <rPr>
        <sz val="6"/>
        <rFont val="Arial"/>
        <family val="2"/>
      </rPr>
      <t>ITF46</t>
    </r>
  </si>
  <si>
    <r>
      <rPr>
        <sz val="6"/>
        <rFont val="Arial"/>
        <family val="2"/>
      </rPr>
      <t>F59E05000000005</t>
    </r>
  </si>
  <si>
    <r>
      <rPr>
        <sz val="6"/>
        <rFont val="Arial"/>
        <family val="2"/>
      </rPr>
      <t>LAVORI DI REALIZZAZIONE DI INFRASTRUTTURAZIONE PRIMARIA INSULA D4.</t>
    </r>
  </si>
  <si>
    <r>
      <rPr>
        <sz val="6"/>
        <rFont val="Arial"/>
        <family val="2"/>
      </rPr>
      <t>COMUNE DI RACALE CF: 81001290758</t>
    </r>
  </si>
  <si>
    <r>
      <rPr>
        <sz val="6"/>
        <rFont val="Arial"/>
        <family val="2"/>
      </rPr>
      <t>I94B06000030004</t>
    </r>
  </si>
  <si>
    <r>
      <rPr>
        <sz val="6"/>
        <rFont val="Arial"/>
        <family val="2"/>
      </rPr>
      <t>Struttura tensostatica polivalente.</t>
    </r>
  </si>
  <si>
    <r>
      <rPr>
        <sz val="6"/>
        <rFont val="Arial"/>
        <family val="2"/>
      </rPr>
      <t xml:space="preserve">016075063
</t>
    </r>
    <r>
      <rPr>
        <sz val="6"/>
        <rFont val="Arial"/>
        <family val="2"/>
      </rPr>
      <t>ITF45</t>
    </r>
  </si>
  <si>
    <r>
      <rPr>
        <sz val="6"/>
        <rFont val="Arial"/>
        <family val="2"/>
      </rPr>
      <t>Comune di Monopoli CF: 00374620722</t>
    </r>
  </si>
  <si>
    <r>
      <rPr>
        <sz val="6"/>
        <rFont val="Arial"/>
        <family val="2"/>
      </rPr>
      <t>C69G10000210004</t>
    </r>
  </si>
  <si>
    <r>
      <rPr>
        <sz val="6"/>
        <rFont val="Arial"/>
        <family val="2"/>
      </rPr>
      <t>Completamento del nuovo Palazzetto dello sport di via Procaccia in Monopoli</t>
    </r>
  </si>
  <si>
    <r>
      <rPr>
        <sz val="6"/>
        <rFont val="Arial"/>
        <family val="2"/>
      </rPr>
      <t>Comune di castelluccio Valmaggiore CF: 80003730712</t>
    </r>
  </si>
  <si>
    <r>
      <rPr>
        <sz val="6"/>
        <rFont val="Arial"/>
        <family val="2"/>
      </rPr>
      <t>J89G13001310003</t>
    </r>
  </si>
  <si>
    <r>
      <rPr>
        <sz val="6"/>
        <rFont val="Arial"/>
        <family val="2"/>
      </rPr>
      <t>Casa di riposo per anziani via Martiri  di via Fani</t>
    </r>
  </si>
  <si>
    <r>
      <rPr>
        <sz val="6"/>
        <rFont val="Arial"/>
        <family val="2"/>
      </rPr>
      <t xml:space="preserve">016071016
</t>
    </r>
    <r>
      <rPr>
        <sz val="6"/>
        <rFont val="Arial"/>
        <family val="2"/>
      </rPr>
      <t>ITF46</t>
    </r>
  </si>
  <si>
    <r>
      <rPr>
        <sz val="6"/>
        <rFont val="Arial"/>
        <family val="2"/>
      </rPr>
      <t>G36D07000330002</t>
    </r>
  </si>
  <si>
    <r>
      <rPr>
        <sz val="6"/>
        <rFont val="Arial"/>
        <family val="2"/>
      </rPr>
      <t>RECUPERO EDIFICIO EX PRETURA IN PIAZZA GRAMSCI</t>
    </r>
  </si>
  <si>
    <r>
      <rPr>
        <sz val="6"/>
        <rFont val="Arial"/>
        <family val="2"/>
      </rPr>
      <t>H38E06000020005</t>
    </r>
  </si>
  <si>
    <r>
      <rPr>
        <sz val="6"/>
        <rFont val="Arial"/>
        <family val="2"/>
      </rPr>
      <t>Completamento della scuola a sette aule in via Mascagni con adeguamento alle norme vigenti</t>
    </r>
  </si>
  <si>
    <r>
      <rPr>
        <sz val="6"/>
        <rFont val="Arial"/>
        <family val="2"/>
      </rPr>
      <t>PROGETTO GENERALE DI COMPLETAMENTO "CASA DI RIPOSO PER ANZIANI"</t>
    </r>
  </si>
  <si>
    <r>
      <rPr>
        <sz val="6"/>
        <rFont val="Arial"/>
        <family val="2"/>
      </rPr>
      <t xml:space="preserve">016071016
</t>
    </r>
    <r>
      <rPr>
        <sz val="6"/>
        <rFont val="Arial"/>
        <family val="2"/>
      </rPr>
      <t>ITF41</t>
    </r>
  </si>
  <si>
    <r>
      <rPr>
        <sz val="6"/>
        <rFont val="Arial"/>
        <family val="2"/>
      </rPr>
      <t>Comune di Villa Castelli CF: 00205780745</t>
    </r>
  </si>
  <si>
    <r>
      <rPr>
        <sz val="6"/>
        <rFont val="Arial"/>
        <family val="2"/>
      </rPr>
      <t>J93G15000340004</t>
    </r>
  </si>
  <si>
    <r>
      <rPr>
        <sz val="6"/>
        <rFont val="Arial"/>
        <family val="2"/>
      </rPr>
      <t>Completamento palazzetto dello Sport</t>
    </r>
  </si>
  <si>
    <t>CALABRIA</t>
  </si>
  <si>
    <r>
      <rPr>
        <sz val="6"/>
        <rFont val="Arial"/>
        <family val="2"/>
      </rPr>
      <t>Comune di castrovillari CF: 83000330783</t>
    </r>
  </si>
  <si>
    <r>
      <rPr>
        <sz val="6"/>
        <rFont val="Arial"/>
        <family val="2"/>
      </rPr>
      <t>E53D08000120002</t>
    </r>
  </si>
  <si>
    <r>
      <rPr>
        <sz val="6"/>
        <rFont val="Arial"/>
        <family val="2"/>
      </rPr>
      <t>Adeguamento via dell'Agricoltura - Via Falese</t>
    </r>
  </si>
  <si>
    <r>
      <rPr>
        <sz val="6"/>
        <rFont val="Arial"/>
        <family val="2"/>
      </rPr>
      <t>E51B08000300009</t>
    </r>
  </si>
  <si>
    <r>
      <rPr>
        <sz val="6"/>
        <rFont val="Arial"/>
        <family val="2"/>
      </rPr>
      <t>Realizzazione Viale dello Sport</t>
    </r>
  </si>
  <si>
    <r>
      <rPr>
        <sz val="6"/>
        <rFont val="Arial"/>
        <family val="2"/>
      </rPr>
      <t xml:space="preserve">RESPONSABILE SETTORE TECNICO MANUTENTIVO DEL COMUNE DI TAVERNA (CZ)
</t>
    </r>
    <r>
      <rPr>
        <sz val="6"/>
        <rFont val="Arial"/>
        <family val="2"/>
      </rPr>
      <t>CF: 00108070798</t>
    </r>
  </si>
  <si>
    <r>
      <rPr>
        <sz val="6"/>
        <rFont val="Arial"/>
        <family val="2"/>
      </rPr>
      <t>E94H05000000005</t>
    </r>
  </si>
  <si>
    <r>
      <rPr>
        <sz val="6"/>
        <rFont val="Arial"/>
        <family val="2"/>
      </rPr>
      <t>STRALCIO FUNZIONALE DEL POLIVALENTE CON STRUTTURA ADIBITA AD ATTIVITA' CONVEGNISTICA, ESPOSITIVA TEATRALE, SPORTIVA RICREATIVA, SOCIALE DIDATTICA E CULTURALE I° STRALCIO ESECUTIVO (PISCINA COMUNALE)</t>
    </r>
  </si>
  <si>
    <r>
      <rPr>
        <sz val="6"/>
        <rFont val="Arial"/>
        <family val="2"/>
      </rPr>
      <t xml:space="preserve">018079146
</t>
    </r>
    <r>
      <rPr>
        <sz val="6"/>
        <rFont val="Arial"/>
        <family val="2"/>
      </rPr>
      <t>ITF63</t>
    </r>
  </si>
  <si>
    <r>
      <rPr>
        <sz val="6"/>
        <rFont val="Arial"/>
        <family val="2"/>
      </rPr>
      <t>Provincia di Cosenza CF: 80003710789</t>
    </r>
  </si>
  <si>
    <r>
      <rPr>
        <sz val="6"/>
        <rFont val="Arial"/>
        <family val="2"/>
      </rPr>
      <t>F71B07000200004</t>
    </r>
  </si>
  <si>
    <r>
      <rPr>
        <sz val="6"/>
        <rFont val="Arial"/>
        <family val="2"/>
      </rPr>
      <t>Lavori di costruzione e parziale adeguamento della SGC Sibari-Silana 177 I°Lotto funzionale tra i Comuni di Acri e San Demetrio Corone.</t>
    </r>
  </si>
  <si>
    <r>
      <rPr>
        <sz val="6"/>
        <rFont val="Arial"/>
        <family val="2"/>
      </rPr>
      <t xml:space="preserve">018078003
</t>
    </r>
    <r>
      <rPr>
        <sz val="6"/>
        <rFont val="Arial"/>
        <family val="2"/>
      </rPr>
      <t>ITF61</t>
    </r>
  </si>
  <si>
    <r>
      <rPr>
        <sz val="6"/>
        <rFont val="Arial"/>
        <family val="2"/>
      </rPr>
      <t>Comune di Vibo Valentia CF: 00302030796</t>
    </r>
  </si>
  <si>
    <r>
      <rPr>
        <sz val="6"/>
        <rFont val="Arial"/>
        <family val="2"/>
      </rPr>
      <t>E41B99000020001</t>
    </r>
  </si>
  <si>
    <r>
      <rPr>
        <sz val="6"/>
        <rFont val="Arial"/>
        <family val="2"/>
      </rPr>
      <t>Progetto di completamento Viale della Pace- Strada provinciale per Triparni con opere igienico sanitarie per risanamento zona</t>
    </r>
  </si>
  <si>
    <r>
      <rPr>
        <sz val="6"/>
        <rFont val="Arial"/>
        <family val="2"/>
      </rPr>
      <t xml:space="preserve">018102047
</t>
    </r>
    <r>
      <rPr>
        <sz val="6"/>
        <rFont val="Arial"/>
        <family val="2"/>
      </rPr>
      <t>ITF64</t>
    </r>
  </si>
  <si>
    <r>
      <rPr>
        <sz val="6"/>
        <rFont val="Arial"/>
        <family val="2"/>
      </rPr>
      <t>COMUNE DI CASTROVILLARI CF: 83000330783</t>
    </r>
  </si>
  <si>
    <r>
      <rPr>
        <sz val="6"/>
        <rFont val="Arial"/>
        <family val="2"/>
      </rPr>
      <t>E55D08000120002</t>
    </r>
  </si>
  <si>
    <r>
      <rPr>
        <sz val="6"/>
        <rFont val="Arial"/>
        <family val="2"/>
      </rPr>
      <t>COMUNE DI ACRI (CS) CF: 00388670788</t>
    </r>
  </si>
  <si>
    <r>
      <rPr>
        <sz val="6"/>
        <rFont val="Arial"/>
        <family val="2"/>
      </rPr>
      <t>G29D08000040002</t>
    </r>
  </si>
  <si>
    <r>
      <rPr>
        <sz val="6"/>
        <rFont val="Arial"/>
        <family val="2"/>
      </rPr>
      <t>Completamento Piazza Beato Angelo</t>
    </r>
  </si>
  <si>
    <r>
      <rPr>
        <sz val="6"/>
        <rFont val="Arial"/>
        <family val="2"/>
      </rPr>
      <t>Comune di Guardia Piemontese CF: 00263580789</t>
    </r>
  </si>
  <si>
    <r>
      <rPr>
        <sz val="6"/>
        <rFont val="Arial"/>
        <family val="2"/>
      </rPr>
      <t>I62E11000010002</t>
    </r>
  </si>
  <si>
    <r>
      <rPr>
        <sz val="6"/>
        <rFont val="Arial"/>
        <family val="2"/>
      </rPr>
      <t>recupero alloggi edilizia sociale</t>
    </r>
  </si>
  <si>
    <r>
      <rPr>
        <sz val="6"/>
        <rFont val="Arial"/>
        <family val="2"/>
      </rPr>
      <t xml:space="preserve">018078061
</t>
    </r>
    <r>
      <rPr>
        <sz val="6"/>
        <rFont val="Arial"/>
        <family val="2"/>
      </rPr>
      <t>ITF61</t>
    </r>
  </si>
  <si>
    <r>
      <rPr>
        <sz val="6"/>
        <rFont val="Arial"/>
        <family val="2"/>
      </rPr>
      <t>ATERP CALABRIA -(AZIENDA TERRITORIALE EDILIZIA RESIDENZIALE PUBBLICA) CF: 03479720793</t>
    </r>
  </si>
  <si>
    <r>
      <rPr>
        <sz val="6"/>
        <rFont val="Arial"/>
        <family val="2"/>
      </rPr>
      <t>D12E18000030002</t>
    </r>
  </si>
  <si>
    <r>
      <rPr>
        <sz val="6"/>
        <rFont val="Arial"/>
        <family val="2"/>
      </rPr>
      <t>Lavori di recupero edilizio di alloggi di ERP nel comune di cassano Jonio immobile ex proprietà Oriolo -Legge 179/92</t>
    </r>
  </si>
  <si>
    <r>
      <rPr>
        <sz val="6"/>
        <rFont val="Arial"/>
        <family val="2"/>
      </rPr>
      <t xml:space="preserve">018078029
</t>
    </r>
    <r>
      <rPr>
        <sz val="6"/>
        <rFont val="Arial"/>
        <family val="2"/>
      </rPr>
      <t>ITF61</t>
    </r>
  </si>
  <si>
    <r>
      <rPr>
        <sz val="6"/>
        <rFont val="Arial"/>
        <family val="2"/>
      </rPr>
      <t>Comune di Morano Calabro CF: 83000670782</t>
    </r>
  </si>
  <si>
    <r>
      <rPr>
        <sz val="6"/>
        <rFont val="Arial"/>
        <family val="2"/>
      </rPr>
      <t>I14H99000010001</t>
    </r>
  </si>
  <si>
    <r>
      <rPr>
        <sz val="6"/>
        <rFont val="Arial"/>
        <family val="2"/>
      </rPr>
      <t>COSTRUZIONE  40 ALLOGGI ERP - LOCALITA' CAPPUCCINI</t>
    </r>
  </si>
  <si>
    <r>
      <rPr>
        <sz val="6"/>
        <rFont val="Arial"/>
        <family val="2"/>
      </rPr>
      <t>COMUNE SERRA D'AIELLO CF: 86002120789</t>
    </r>
  </si>
  <si>
    <r>
      <rPr>
        <sz val="6"/>
        <rFont val="Arial"/>
        <family val="2"/>
      </rPr>
      <t>I49C14000000002</t>
    </r>
  </si>
  <si>
    <r>
      <rPr>
        <sz val="6"/>
        <rFont val="Arial"/>
        <family val="2"/>
      </rPr>
      <t>Interventi strutturali per il miglioramento sismico del Municipio sede COC di via Papa Giovanni XXIII^ n. 2</t>
    </r>
  </si>
  <si>
    <r>
      <rPr>
        <sz val="6"/>
        <rFont val="Arial"/>
        <family val="2"/>
      </rPr>
      <t>Comune di Torre di Ruggiero CF: 00297730798</t>
    </r>
  </si>
  <si>
    <r>
      <rPr>
        <sz val="6"/>
        <rFont val="Arial"/>
        <family val="2"/>
      </rPr>
      <t>G53J12000030002</t>
    </r>
  </si>
  <si>
    <r>
      <rPr>
        <sz val="6"/>
        <rFont val="Arial"/>
        <family val="2"/>
      </rPr>
      <t>Recupero ambientale dell'insediamento rurale della C.da Logge, mediante la costruzione della rete fognante con realizzazione di un nuovo depuratore</t>
    </r>
  </si>
  <si>
    <r>
      <rPr>
        <sz val="6"/>
        <rFont val="Arial"/>
        <family val="2"/>
      </rPr>
      <t>Comune di Siderno CF: 00132240805</t>
    </r>
  </si>
  <si>
    <r>
      <rPr>
        <sz val="6"/>
        <rFont val="Arial"/>
        <family val="2"/>
      </rPr>
      <t>I17B01000020006</t>
    </r>
  </si>
  <si>
    <r>
      <rPr>
        <sz val="6"/>
        <rFont val="Arial"/>
        <family val="2"/>
      </rPr>
      <t>Lavori di costruzione teatro e sistemazione della piazza (lotto funzionale).</t>
    </r>
  </si>
  <si>
    <r>
      <rPr>
        <sz val="6"/>
        <rFont val="Arial"/>
        <family val="2"/>
      </rPr>
      <t xml:space="preserve">018080088
</t>
    </r>
    <r>
      <rPr>
        <sz val="6"/>
        <rFont val="Arial"/>
        <family val="2"/>
      </rPr>
      <t>ITF65</t>
    </r>
  </si>
  <si>
    <r>
      <rPr>
        <sz val="6"/>
        <rFont val="Arial"/>
        <family val="2"/>
      </rPr>
      <t>D72E18000030005</t>
    </r>
  </si>
  <si>
    <r>
      <rPr>
        <sz val="6"/>
        <rFont val="Arial"/>
        <family val="2"/>
      </rPr>
      <t>Lavori di recupero funzionale e strutturale degli immobili ex proprietà " Forace,Stasi, Imperiale,Olivieri" siti nel comune di Corigliano Calabro Legge 179/92</t>
    </r>
  </si>
  <si>
    <r>
      <rPr>
        <sz val="6"/>
        <rFont val="Arial"/>
        <family val="2"/>
      </rPr>
      <t xml:space="preserve">018078044
</t>
    </r>
    <r>
      <rPr>
        <sz val="6"/>
        <rFont val="Arial"/>
        <family val="2"/>
      </rPr>
      <t>ITF61</t>
    </r>
  </si>
  <si>
    <r>
      <rPr>
        <sz val="6"/>
        <rFont val="Arial"/>
        <family val="2"/>
      </rPr>
      <t>E79C18000020002</t>
    </r>
  </si>
  <si>
    <r>
      <rPr>
        <sz val="6"/>
        <rFont val="Arial"/>
        <family val="2"/>
      </rPr>
      <t xml:space="preserve">Lavori di costruzione di n.10 alloggi di ERP nel comune di Spezzano Sila località Cozze Prato
</t>
    </r>
    <r>
      <rPr>
        <sz val="6"/>
        <rFont val="Arial"/>
        <family val="2"/>
      </rPr>
      <t>-Legge 11/03/1988 n.67 biennio 88/89 2° tranche</t>
    </r>
  </si>
  <si>
    <r>
      <rPr>
        <sz val="6"/>
        <rFont val="Arial"/>
        <family val="2"/>
      </rPr>
      <t xml:space="preserve">018078143
</t>
    </r>
    <r>
      <rPr>
        <sz val="6"/>
        <rFont val="Arial"/>
        <family val="2"/>
      </rPr>
      <t>ITF61</t>
    </r>
  </si>
  <si>
    <r>
      <rPr>
        <sz val="6"/>
        <rFont val="Arial"/>
        <family val="2"/>
      </rPr>
      <t>E49C18000070002</t>
    </r>
  </si>
  <si>
    <r>
      <rPr>
        <sz val="6"/>
        <rFont val="Arial"/>
        <family val="2"/>
      </rPr>
      <t>Lavori di costruzione di n.4 alloggi di ERP nel comune di San Cosmo Albanese (CS)  Località Macchia -Legge 179/92</t>
    </r>
  </si>
  <si>
    <r>
      <rPr>
        <sz val="6"/>
        <rFont val="Arial"/>
        <family val="2"/>
      </rPr>
      <t xml:space="preserve">018078113
</t>
    </r>
    <r>
      <rPr>
        <sz val="6"/>
        <rFont val="Arial"/>
        <family val="2"/>
      </rPr>
      <t>ITF61</t>
    </r>
  </si>
  <si>
    <r>
      <rPr>
        <sz val="6"/>
        <rFont val="Arial"/>
        <family val="2"/>
      </rPr>
      <t>COMUNE DI SERRA SAN BRUNO CF: 00278200795</t>
    </r>
  </si>
  <si>
    <r>
      <rPr>
        <sz val="6"/>
        <rFont val="Arial"/>
        <family val="2"/>
      </rPr>
      <t>I34E87000000001</t>
    </r>
  </si>
  <si>
    <r>
      <rPr>
        <sz val="6"/>
        <rFont val="Arial"/>
        <family val="2"/>
      </rPr>
      <t>Costruzione di un'isola ecologica ed annessa discarica d'emergenza in località "Roseto- Tavolella"</t>
    </r>
  </si>
  <si>
    <r>
      <rPr>
        <sz val="6"/>
        <rFont val="Arial"/>
        <family val="2"/>
      </rPr>
      <t xml:space="preserve">018102037
</t>
    </r>
    <r>
      <rPr>
        <sz val="6"/>
        <rFont val="Arial"/>
        <family val="2"/>
      </rPr>
      <t>ITF64</t>
    </r>
  </si>
  <si>
    <r>
      <rPr>
        <sz val="6"/>
        <rFont val="Arial"/>
        <family val="2"/>
      </rPr>
      <t>Comune di Belvedere Marittimo (CS) CF: 00346830789</t>
    </r>
  </si>
  <si>
    <r>
      <rPr>
        <sz val="6"/>
        <rFont val="Arial"/>
        <family val="2"/>
      </rPr>
      <t>D31B06000130004</t>
    </r>
  </si>
  <si>
    <r>
      <rPr>
        <sz val="6"/>
        <rFont val="Arial"/>
        <family val="2"/>
      </rPr>
      <t xml:space="preserve">Lavori di realizzazione tratto di strada
</t>
    </r>
    <r>
      <rPr>
        <sz val="6"/>
        <rFont val="Arial"/>
        <family val="2"/>
      </rPr>
      <t>parallela a Via della Repubblica e realizzazione area mercato - 1° intervento</t>
    </r>
  </si>
  <si>
    <r>
      <rPr>
        <sz val="6"/>
        <rFont val="Arial"/>
        <family val="2"/>
      </rPr>
      <t>J53J07000160002</t>
    </r>
  </si>
  <si>
    <t>SICILIA</t>
  </si>
  <si>
    <r>
      <rPr>
        <sz val="6"/>
        <rFont val="Arial"/>
        <family val="2"/>
      </rPr>
      <t>COMUNE DI SAN CIPIRELLO CF: 80028020826</t>
    </r>
  </si>
  <si>
    <r>
      <rPr>
        <sz val="6"/>
        <rFont val="Arial"/>
        <family val="2"/>
      </rPr>
      <t>C82D10000080006</t>
    </r>
  </si>
  <si>
    <r>
      <rPr>
        <sz val="6"/>
        <rFont val="Arial"/>
        <family val="2"/>
      </rPr>
      <t xml:space="preserve">MESSA IN SICUREZZA D'EMERGENZA DELLA DISCARICA DI R.S.U. SITA IN CONTRADA "GIANVICARIO"*CONTRADA "GIANVICARIO"
</t>
    </r>
    <r>
      <rPr>
        <sz val="6"/>
        <rFont val="Arial"/>
        <family val="2"/>
      </rPr>
      <t>*MESSA IN SICUREZZA D'EMERGENZA DELLA DISCARICA DI R.S.U. SITA IN CONTRADA "GIANVICARIO"</t>
    </r>
  </si>
  <si>
    <r>
      <rPr>
        <sz val="6"/>
        <rFont val="Arial"/>
        <family val="2"/>
      </rPr>
      <t>COMUNE DI VITA CF: 81000050815</t>
    </r>
  </si>
  <si>
    <r>
      <rPr>
        <sz val="6"/>
        <rFont val="Arial"/>
        <family val="2"/>
      </rPr>
      <t>D24E86000000006</t>
    </r>
  </si>
  <si>
    <r>
      <rPr>
        <sz val="6"/>
        <rFont val="Arial"/>
        <family val="2"/>
      </rPr>
      <t>EDIFICIO DA ADIBIRE A RICOVERO PER ANZIANI</t>
    </r>
  </si>
  <si>
    <r>
      <rPr>
        <sz val="6"/>
        <rFont val="Arial"/>
        <family val="2"/>
      </rPr>
      <t>comune di pachino CF: 00174260893</t>
    </r>
  </si>
  <si>
    <r>
      <rPr>
        <sz val="6"/>
        <rFont val="Arial"/>
        <family val="2"/>
      </rPr>
      <t>H92I10000170002</t>
    </r>
  </si>
  <si>
    <r>
      <rPr>
        <sz val="6"/>
        <rFont val="Arial"/>
        <family val="2"/>
      </rPr>
      <t>Messa in sicurezza di emergenza dell'area destinata a discarica per rifiuti solidi urbani sita in località Coste S. Ippolito nel territorio di Pachino Vasca 1 e 2 (ex art. 13)</t>
    </r>
  </si>
  <si>
    <r>
      <rPr>
        <sz val="6"/>
        <rFont val="Arial"/>
        <family val="2"/>
      </rPr>
      <t xml:space="preserve">019089014
</t>
    </r>
    <r>
      <rPr>
        <sz val="6"/>
        <rFont val="Arial"/>
        <family val="2"/>
      </rPr>
      <t>ITG19</t>
    </r>
  </si>
  <si>
    <r>
      <rPr>
        <sz val="6"/>
        <rFont val="Arial"/>
        <family val="2"/>
      </rPr>
      <t>COMUNE DI BELPASSO CF: 80008430870</t>
    </r>
  </si>
  <si>
    <r>
      <rPr>
        <sz val="6"/>
        <rFont val="Arial"/>
        <family val="2"/>
      </rPr>
      <t>B77B87000000001</t>
    </r>
  </si>
  <si>
    <r>
      <rPr>
        <sz val="6"/>
        <rFont val="Arial"/>
        <family val="2"/>
      </rPr>
      <t>INTEGRAZIONE IDROPOTABILE DELL'ABITATO - OPERE DI ADDUZIONE ED ACCUMULO</t>
    </r>
  </si>
  <si>
    <r>
      <rPr>
        <sz val="6"/>
        <rFont val="Arial"/>
        <family val="2"/>
      </rPr>
      <t xml:space="preserve">019087007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</si>
  <si>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>Comune di Spadafora CF: 00396110835</t>
    </r>
  </si>
  <si>
    <r>
      <rPr>
        <sz val="6"/>
        <rFont val="Arial"/>
        <family val="2"/>
      </rPr>
      <t>D86J01000000006</t>
    </r>
  </si>
  <si>
    <r>
      <rPr>
        <sz val="6"/>
        <rFont val="Arial"/>
        <family val="2"/>
      </rPr>
      <t>Programma Attuazione Rete Fognante I Stralcio</t>
    </r>
  </si>
  <si>
    <r>
      <rPr>
        <sz val="6"/>
        <rFont val="Arial"/>
        <family val="2"/>
      </rPr>
      <t xml:space="preserve">019083096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</si>
  <si>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comune di marianopoli CF: 00144230851</t>
    </r>
  </si>
  <si>
    <r>
      <rPr>
        <sz val="6"/>
        <rFont val="Arial"/>
        <family val="2"/>
      </rPr>
      <t>E43J98000000001</t>
    </r>
  </si>
  <si>
    <r>
      <rPr>
        <sz val="6"/>
        <rFont val="Arial"/>
        <family val="2"/>
      </rPr>
      <t>Ristrutturazione del Palazzo Municipale</t>
    </r>
  </si>
  <si>
    <r>
      <rPr>
        <sz val="6"/>
        <rFont val="Arial"/>
        <family val="2"/>
      </rPr>
      <t xml:space="preserve">019085008
</t>
    </r>
    <r>
      <rPr>
        <sz val="6"/>
        <rFont val="Arial"/>
        <family val="2"/>
      </rPr>
      <t>ITG15</t>
    </r>
  </si>
  <si>
    <r>
      <rPr>
        <sz val="6"/>
        <rFont val="Arial"/>
        <family val="2"/>
      </rPr>
      <t>PROVINCIA REGIONALE DI ENNA CF: 80000810863</t>
    </r>
  </si>
  <si>
    <r>
      <rPr>
        <sz val="6"/>
        <rFont val="Arial"/>
        <family val="2"/>
      </rPr>
      <t>G19J05000120009</t>
    </r>
  </si>
  <si>
    <r>
      <rPr>
        <sz val="6"/>
        <rFont val="Arial"/>
        <family val="2"/>
      </rPr>
      <t xml:space="preserve">Lavori di ammodernamento della S.P. n. 18 Agira  Nicosia da Agira al km 20, II lotto, I stralcio.P.O.R. Sicilia 2000-2006: Misura 6.01 Codice identificativo:1999.IT.16.1.PO.011/6. 01/6.1.14/118
</t>
    </r>
    <r>
      <rPr>
        <sz val="6"/>
        <rFont val="Arial"/>
        <family val="2"/>
      </rPr>
      <t>CUI: 19 2010 00217 11</t>
    </r>
  </si>
  <si>
    <r>
      <rPr>
        <sz val="6"/>
        <rFont val="Arial"/>
        <family val="2"/>
      </rPr>
      <t xml:space="preserve">019086012
</t>
    </r>
    <r>
      <rPr>
        <sz val="6"/>
        <rFont val="Arial"/>
        <family val="2"/>
      </rPr>
      <t>ITG16</t>
    </r>
  </si>
  <si>
    <r>
      <rPr>
        <sz val="6"/>
        <rFont val="Arial"/>
        <family val="2"/>
      </rPr>
      <t xml:space="preserve">COMUNE POLLINA
</t>
    </r>
    <r>
      <rPr>
        <sz val="6"/>
        <rFont val="Arial"/>
        <family val="2"/>
      </rPr>
      <t>CF: 00623750825</t>
    </r>
  </si>
  <si>
    <r>
      <rPr>
        <sz val="6"/>
        <rFont val="Arial"/>
        <family val="2"/>
      </rPr>
      <t>C68F06000040006</t>
    </r>
  </si>
  <si>
    <r>
      <rPr>
        <sz val="6"/>
        <rFont val="Arial"/>
        <family val="2"/>
      </rPr>
      <t>Comune di POLLINA - Ampliamento e completamento della strada di accesso alla Torre Final, strada adiacente e loro sistemazione con interventi di arredo urbano.-</t>
    </r>
  </si>
  <si>
    <r>
      <rPr>
        <sz val="6"/>
        <rFont val="Arial"/>
        <family val="2"/>
      </rPr>
      <t xml:space="preserve">019082059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</si>
  <si>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G73J02000030005</t>
    </r>
  </si>
  <si>
    <r>
      <rPr>
        <sz val="6"/>
        <rFont val="Arial"/>
        <family val="2"/>
      </rPr>
      <t xml:space="preserve">Lavori di ristrutturazione ed adeguamento dellex Scuola Media Nino
</t>
    </r>
    <r>
      <rPr>
        <sz val="6"/>
        <rFont val="Arial"/>
        <family val="2"/>
      </rPr>
      <t xml:space="preserve">Savarese di Enna per adibirla a Residenza Universitaria al servizio del C.E.U.
</t>
    </r>
    <r>
      <rPr>
        <sz val="6"/>
        <rFont val="Arial"/>
        <family val="2"/>
      </rPr>
      <t>di Enna.</t>
    </r>
  </si>
  <si>
    <r>
      <rPr>
        <sz val="6"/>
        <rFont val="Arial"/>
        <family val="2"/>
      </rPr>
      <t xml:space="preserve">019086009
</t>
    </r>
    <r>
      <rPr>
        <sz val="6"/>
        <rFont val="Arial"/>
        <family val="2"/>
      </rPr>
      <t>ITG16</t>
    </r>
  </si>
  <si>
    <r>
      <rPr>
        <sz val="6"/>
        <rFont val="Arial"/>
        <family val="2"/>
      </rPr>
      <t>COMUNE DI CASTELL'UMBERTO CF: 84004180836</t>
    </r>
  </si>
  <si>
    <r>
      <rPr>
        <sz val="6"/>
        <rFont val="Arial"/>
        <family val="2"/>
      </rPr>
      <t>H67H90000000002</t>
    </r>
  </si>
  <si>
    <r>
      <rPr>
        <sz val="6"/>
        <rFont val="Arial"/>
        <family val="2"/>
      </rPr>
      <t>LAVORI DI COSTRUZIONE IMPIANTO DI DEPURAZIONE CHIARITTA - CONTURA</t>
    </r>
  </si>
  <si>
    <r>
      <rPr>
        <sz val="6"/>
        <rFont val="Arial"/>
        <family val="2"/>
      </rPr>
      <t xml:space="preserve">019083014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</si>
  <si>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COMUNE DI CASTIGLIONE DI SICILIA CF: 00291090876</t>
    </r>
  </si>
  <si>
    <r>
      <rPr>
        <sz val="6"/>
        <rFont val="Arial"/>
        <family val="2"/>
      </rPr>
      <t>H51B91000000002</t>
    </r>
  </si>
  <si>
    <r>
      <rPr>
        <sz val="6"/>
        <rFont val="Arial"/>
        <family val="2"/>
      </rPr>
      <t>LAVORI DI COSTRUZIONE DELLA STRADA COMUNALE ESTERNA "COSTA".</t>
    </r>
  </si>
  <si>
    <r>
      <rPr>
        <sz val="6"/>
        <rFont val="Arial"/>
        <family val="2"/>
      </rPr>
      <t xml:space="preserve">019087014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</si>
  <si>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>H67B01000010002</t>
    </r>
  </si>
  <si>
    <r>
      <rPr>
        <sz val="6"/>
        <rFont val="Arial"/>
        <family val="2"/>
      </rPr>
      <t>LAVORI DI COSTRUZIONE IMPIANTO DI DEPURAZIONE IL LOCALITA' FIORENI</t>
    </r>
  </si>
  <si>
    <r>
      <rPr>
        <sz val="6"/>
        <rFont val="Arial"/>
        <family val="2"/>
      </rPr>
      <t>COMUNE SCLAFANI BAGNI CF: 87001270823</t>
    </r>
  </si>
  <si>
    <r>
      <rPr>
        <sz val="6"/>
        <rFont val="Arial"/>
        <family val="2"/>
      </rPr>
      <t>I59J09000190002</t>
    </r>
  </si>
  <si>
    <r>
      <rPr>
        <sz val="6"/>
        <rFont val="Arial"/>
        <family val="2"/>
      </rPr>
      <t xml:space="preserve">Comune di Sclafani Bagni- Progetto esecutivo di completamento del collegamento viario tra
</t>
    </r>
    <r>
      <rPr>
        <sz val="6"/>
        <rFont val="Arial"/>
        <family val="2"/>
      </rPr>
      <t>il C.ne di Sclafani Bagni e la strada Valledolmo a completamento di quanto già realizzato tratto C-D.-</t>
    </r>
  </si>
  <si>
    <r>
      <rPr>
        <sz val="6"/>
        <rFont val="Arial"/>
        <family val="2"/>
      </rPr>
      <t xml:space="preserve">019082069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</si>
  <si>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COMUNE DI PAGLIARA CF: 00414810838</t>
    </r>
  </si>
  <si>
    <r>
      <rPr>
        <sz val="6"/>
        <rFont val="Arial"/>
        <family val="2"/>
      </rPr>
      <t>B32I93000000002</t>
    </r>
  </si>
  <si>
    <r>
      <rPr>
        <sz val="6"/>
        <rFont val="Arial"/>
        <family val="2"/>
      </rPr>
      <t>Comune di PAGLIARA - Lavori di ripristino e completamento del collettore fognario Pagliara centro Rocchenere e realizzazione del collegamento Locadi - Pagliara Centro.-</t>
    </r>
  </si>
  <si>
    <r>
      <rPr>
        <sz val="6"/>
        <rFont val="Arial"/>
        <family val="2"/>
      </rPr>
      <t xml:space="preserve">019083065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</si>
  <si>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COMUNE DI CATTOLICA ERACLEA CF: 80003990845</t>
    </r>
  </si>
  <si>
    <r>
      <rPr>
        <sz val="6"/>
        <rFont val="Arial"/>
        <family val="2"/>
      </rPr>
      <t>B86D91000000002</t>
    </r>
  </si>
  <si>
    <r>
      <rPr>
        <sz val="6"/>
        <rFont val="Arial"/>
        <family val="2"/>
      </rPr>
      <t>LAVORI DI COSTRUZIONE DEL CANALE EMISSARIO E DELL'IMPIANTO DI DEPURAZIONE. II LOTTO*CONTRADA ZAGARELLA - lotto II</t>
    </r>
  </si>
  <si>
    <r>
      <rPr>
        <sz val="6"/>
        <rFont val="Arial"/>
        <family val="2"/>
      </rPr>
      <t xml:space="preserve">019084014
</t>
    </r>
    <r>
      <rPr>
        <sz val="6"/>
        <rFont val="Arial"/>
        <family val="2"/>
      </rPr>
      <t>ITG14</t>
    </r>
  </si>
  <si>
    <r>
      <rPr>
        <sz val="6"/>
        <rFont val="Arial"/>
        <family val="2"/>
      </rPr>
      <t>Comune di Mascali CF: 83002130876</t>
    </r>
  </si>
  <si>
    <r>
      <rPr>
        <sz val="6"/>
        <rFont val="Arial"/>
        <family val="2"/>
      </rPr>
      <t>E56G14000070006</t>
    </r>
  </si>
  <si>
    <r>
      <rPr>
        <sz val="6"/>
        <rFont val="Arial"/>
        <family val="2"/>
      </rPr>
      <t>Strada esterna per lo snellimento del traffico collegante la S.s. 114 con l'abitato di Fondachello</t>
    </r>
  </si>
  <si>
    <r>
      <rPr>
        <sz val="6"/>
        <rFont val="Arial"/>
        <family val="2"/>
      </rPr>
      <t>COMUNE MAZZARONE CF: 00607010873</t>
    </r>
  </si>
  <si>
    <r>
      <rPr>
        <sz val="6"/>
        <rFont val="Arial"/>
        <family val="2"/>
      </rPr>
      <t>D24E90000000002</t>
    </r>
  </si>
  <si>
    <r>
      <rPr>
        <sz val="6"/>
        <rFont val="Arial"/>
        <family val="2"/>
      </rPr>
      <t>LAVORI DI COSTRUZIONE STRADA ESTERNA DALLA VIA GRAVINA ALLA STRADA PER ACATE</t>
    </r>
  </si>
  <si>
    <r>
      <rPr>
        <sz val="6"/>
        <rFont val="Arial"/>
        <family val="2"/>
      </rPr>
      <t xml:space="preserve">019087056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</si>
  <si>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 xml:space="preserve">Libero Consorzio Comunale di Siracusa
</t>
    </r>
    <r>
      <rPr>
        <sz val="6"/>
        <rFont val="Arial"/>
        <family val="2"/>
      </rPr>
      <t>CF: 80001670894</t>
    </r>
  </si>
  <si>
    <r>
      <rPr>
        <sz val="6"/>
        <rFont val="Arial"/>
        <family val="2"/>
      </rPr>
      <t>E37H06000740009</t>
    </r>
  </si>
  <si>
    <r>
      <rPr>
        <sz val="6"/>
        <rFont val="Arial"/>
        <family val="2"/>
      </rPr>
      <t>Lavori di completamento della S.P. 14 Fusco - Canicattini - Passoladro.</t>
    </r>
  </si>
  <si>
    <r>
      <rPr>
        <sz val="6"/>
        <rFont val="Arial"/>
        <family val="2"/>
      </rPr>
      <t xml:space="preserve">019089017
</t>
    </r>
    <r>
      <rPr>
        <sz val="6"/>
        <rFont val="Arial"/>
        <family val="2"/>
      </rPr>
      <t>ITG19</t>
    </r>
  </si>
  <si>
    <r>
      <rPr>
        <sz val="6"/>
        <rFont val="Arial"/>
        <family val="2"/>
      </rPr>
      <t>COMUNE DI ALIMENA CF: 00429940828</t>
    </r>
  </si>
  <si>
    <r>
      <rPr>
        <sz val="6"/>
        <rFont val="Arial"/>
        <family val="2"/>
      </rPr>
      <t>G19J02000020002</t>
    </r>
  </si>
  <si>
    <r>
      <rPr>
        <sz val="6"/>
        <rFont val="Arial"/>
        <family val="2"/>
      </rPr>
      <t>Completamento rete fognante e dei collettori per acque bianche e nere (zona</t>
    </r>
  </si>
  <si>
    <r>
      <rPr>
        <sz val="6"/>
        <rFont val="Arial"/>
        <family val="2"/>
      </rPr>
      <t>G19J02000010002</t>
    </r>
  </si>
  <si>
    <r>
      <rPr>
        <sz val="6"/>
        <rFont val="Arial"/>
        <family val="2"/>
      </rPr>
      <t>Opere di completamento impianto di depurazione strade di accesso e attrezzature connesse</t>
    </r>
  </si>
  <si>
    <r>
      <rPr>
        <sz val="6"/>
        <rFont val="Arial"/>
        <family val="2"/>
      </rPr>
      <t>COMUNE DI CAMMARATA CF: 80002910844</t>
    </r>
  </si>
  <si>
    <r>
      <rPr>
        <sz val="6"/>
        <rFont val="Arial"/>
        <family val="2"/>
      </rPr>
      <t>F36D12000410002</t>
    </r>
  </si>
  <si>
    <r>
      <rPr>
        <sz val="6"/>
        <rFont val="Arial"/>
        <family val="2"/>
      </rPr>
      <t>COMUNE DI CAMMARATA - PROGETTO DI COMPLETAMENTO DELLE STRUTTURE DI PARCO SALACI DA DESTINARE A POLO SCOLASTICO</t>
    </r>
  </si>
  <si>
    <r>
      <rPr>
        <sz val="6"/>
        <rFont val="Arial"/>
        <family val="2"/>
      </rPr>
      <t xml:space="preserve">019084009
</t>
    </r>
    <r>
      <rPr>
        <sz val="6"/>
        <rFont val="Arial"/>
        <family val="2"/>
      </rPr>
      <t>ITG14</t>
    </r>
  </si>
  <si>
    <r>
      <rPr>
        <sz val="6"/>
        <rFont val="Arial"/>
        <family val="2"/>
      </rPr>
      <t>F33D12000870002</t>
    </r>
  </si>
  <si>
    <r>
      <rPr>
        <sz val="6"/>
        <rFont val="Arial"/>
        <family val="2"/>
      </rPr>
      <t>COMUNE DI CAMMARATA - PROGETTO PER IL COMPLETAMENTO DELLA BRETELLA DI COLLEGAMENTO TRA LA STRADA SP24 E LA STRADA COMUNALE CALCARA</t>
    </r>
  </si>
  <si>
    <r>
      <rPr>
        <sz val="6"/>
        <rFont val="Arial"/>
        <family val="2"/>
      </rPr>
      <t>G19G11000110002</t>
    </r>
  </si>
  <si>
    <r>
      <rPr>
        <sz val="6"/>
        <rFont val="Arial"/>
        <family val="2"/>
      </rPr>
      <t>Adeguamento e completamento campo sportivo</t>
    </r>
  </si>
  <si>
    <r>
      <rPr>
        <sz val="6"/>
        <rFont val="Arial"/>
        <family val="2"/>
      </rPr>
      <t xml:space="preserve">019082002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</si>
  <si>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COMUNE DI GALATI MAMERTINO CF: 00425030830</t>
    </r>
  </si>
  <si>
    <r>
      <rPr>
        <sz val="6"/>
        <rFont val="Arial"/>
        <family val="2"/>
      </rPr>
      <t>F49G13000500002</t>
    </r>
  </si>
  <si>
    <r>
      <rPr>
        <sz val="6"/>
        <rFont val="Arial"/>
        <family val="2"/>
      </rPr>
      <t>RIPRISTINO E COMPLETAMENTO IMPIANTI SPORTIVI LOCALITA' RAFA</t>
    </r>
  </si>
  <si>
    <r>
      <rPr>
        <sz val="6"/>
        <rFont val="Arial"/>
        <family val="2"/>
      </rPr>
      <t xml:space="preserve">019083030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</si>
  <si>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B31B85000000005</t>
    </r>
  </si>
  <si>
    <r>
      <rPr>
        <sz val="6"/>
        <rFont val="Arial"/>
        <family val="2"/>
      </rPr>
      <t>Comune di PAGLIARA - Costruzione strada di collegamento viario nella frazione Locadi.-</t>
    </r>
  </si>
  <si>
    <r>
      <rPr>
        <sz val="6"/>
        <rFont val="Arial"/>
        <family val="2"/>
      </rPr>
      <t xml:space="preserve">COMUNE DI VALGUARNERA CAROPEPE
</t>
    </r>
    <r>
      <rPr>
        <sz val="6"/>
        <rFont val="Arial"/>
        <family val="2"/>
      </rPr>
      <t>CF: 00046840864</t>
    </r>
  </si>
  <si>
    <r>
      <rPr>
        <sz val="6"/>
        <rFont val="Arial"/>
        <family val="2"/>
      </rPr>
      <t>E87B87000000002</t>
    </r>
  </si>
  <si>
    <r>
      <rPr>
        <sz val="6"/>
        <rFont val="Arial"/>
        <family val="2"/>
      </rPr>
      <t>LAVORI DI COSTRUZIONE DI UN CENTRO CULTURALE POLIVALENTE</t>
    </r>
  </si>
  <si>
    <r>
      <rPr>
        <sz val="6"/>
        <rFont val="Arial"/>
        <family val="2"/>
      </rPr>
      <t xml:space="preserve">019086019
</t>
    </r>
    <r>
      <rPr>
        <sz val="6"/>
        <rFont val="Arial"/>
        <family val="2"/>
      </rPr>
      <t>ITG16</t>
    </r>
  </si>
  <si>
    <r>
      <rPr>
        <sz val="6"/>
        <rFont val="Arial"/>
        <family val="2"/>
      </rPr>
      <t>Comune di San michele di Ganzaria CF: 82002180873</t>
    </r>
  </si>
  <si>
    <r>
      <rPr>
        <sz val="6"/>
        <rFont val="Arial"/>
        <family val="2"/>
      </rPr>
      <t>J44E01000060004</t>
    </r>
  </si>
  <si>
    <r>
      <rPr>
        <sz val="6"/>
        <rFont val="Arial"/>
        <family val="2"/>
      </rPr>
      <t xml:space="preserve">Comune di SAN MICHELE DI GANZARIA -
</t>
    </r>
    <r>
      <rPr>
        <sz val="6"/>
        <rFont val="Arial"/>
        <family val="2"/>
      </rPr>
      <t>Lavori di risistemazione dell'impianto stradale e ripavimentazione della via Roma e Piazza Garibaldi e relativi sottoservizi.-</t>
    </r>
  </si>
  <si>
    <r>
      <rPr>
        <sz val="6"/>
        <rFont val="Arial"/>
        <family val="2"/>
      </rPr>
      <t xml:space="preserve">019087043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</si>
  <si>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>COMUNE DI PETRALIA SOPRANA CF: 03038600825</t>
    </r>
  </si>
  <si>
    <r>
      <rPr>
        <sz val="6"/>
        <rFont val="Arial"/>
        <family val="2"/>
      </rPr>
      <t>E91B10000070007</t>
    </r>
  </si>
  <si>
    <r>
      <rPr>
        <sz val="6"/>
        <rFont val="Arial"/>
        <family val="2"/>
      </rPr>
      <t xml:space="preserve">LAVORI DI COMPLETAMENTO DELLE INFRASTRUTTURE NELLAREA MISTA (ARTIGIANALE E INDUSTRIALE) DI
</t>
    </r>
    <r>
      <rPr>
        <sz val="6"/>
        <rFont val="Arial"/>
        <family val="2"/>
      </rPr>
      <t>MADONNUZZA. Comune di Petralia Soprana</t>
    </r>
  </si>
  <si>
    <r>
      <rPr>
        <sz val="6"/>
        <rFont val="Arial"/>
        <family val="2"/>
      </rPr>
      <t xml:space="preserve">019082055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</si>
  <si>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COMUNE DI SPERLINGA CF: 00114480866</t>
    </r>
  </si>
  <si>
    <r>
      <rPr>
        <sz val="6"/>
        <rFont val="Arial"/>
        <family val="2"/>
      </rPr>
      <t>C69J80000000005</t>
    </r>
  </si>
  <si>
    <r>
      <rPr>
        <sz val="6"/>
        <rFont val="Arial"/>
        <family val="2"/>
      </rPr>
      <t>STRADA TURISTICA E PANORAMICA PER LO SVILUPPO DELLE ZONE INTERNE E COLLINARI DELLE CONTRADE CIRINO MARRA FARINA PER L ACCESSO AL CASTELLO MEDIOEVALE</t>
    </r>
  </si>
  <si>
    <r>
      <rPr>
        <sz val="6"/>
        <rFont val="Arial"/>
        <family val="2"/>
      </rPr>
      <t xml:space="preserve">019086017
</t>
    </r>
    <r>
      <rPr>
        <sz val="6"/>
        <rFont val="Arial"/>
        <family val="2"/>
      </rPr>
      <t>ITG16</t>
    </r>
  </si>
  <si>
    <r>
      <rPr>
        <sz val="6"/>
        <rFont val="Arial"/>
        <family val="2"/>
      </rPr>
      <t>E49G13000450001</t>
    </r>
  </si>
  <si>
    <r>
      <rPr>
        <sz val="6"/>
        <rFont val="Arial"/>
        <family val="2"/>
      </rPr>
      <t>Ristrutturazione del campo sportivo comunale</t>
    </r>
  </si>
  <si>
    <r>
      <rPr>
        <sz val="6"/>
        <rFont val="Arial"/>
        <family val="2"/>
      </rPr>
      <t>C69J80000010005</t>
    </r>
  </si>
  <si>
    <r>
      <rPr>
        <sz val="6"/>
        <rFont val="Arial"/>
        <family val="2"/>
      </rPr>
      <t xml:space="preserve">STRADA TURISTICA E PANORAMICA PER LO SVILUPPO DELLE ZONE INTERNE E COLLINARI DELLE CONTRADE  FARINA -SANTI QUARANTA
</t>
    </r>
    <r>
      <rPr>
        <sz val="6"/>
        <rFont val="Arial"/>
        <family val="2"/>
      </rPr>
      <t>- CASINA-SERRA DELL'ACI PERCIATA.</t>
    </r>
  </si>
  <si>
    <r>
      <rPr>
        <sz val="6"/>
        <rFont val="Arial"/>
        <family val="2"/>
      </rPr>
      <t>comune di montallegro CF: 80005270840</t>
    </r>
  </si>
  <si>
    <r>
      <rPr>
        <sz val="6"/>
        <rFont val="Arial"/>
        <family val="2"/>
      </rPr>
      <t>B99C08000020006</t>
    </r>
  </si>
  <si>
    <r>
      <rPr>
        <sz val="6"/>
        <rFont val="Arial"/>
        <family val="2"/>
      </rPr>
      <t>costruzione n. 24 alloggi popolari - L.R. 12/52 via cesare battisti - Montallegro</t>
    </r>
  </si>
  <si>
    <r>
      <rPr>
        <sz val="6"/>
        <rFont val="Arial"/>
        <family val="2"/>
      </rPr>
      <t xml:space="preserve">019084024
</t>
    </r>
    <r>
      <rPr>
        <sz val="6"/>
        <rFont val="Arial"/>
        <family val="2"/>
      </rPr>
      <t>ITG14</t>
    </r>
  </si>
  <si>
    <r>
      <rPr>
        <sz val="6"/>
        <rFont val="Arial"/>
        <family val="2"/>
      </rPr>
      <t>C62J00000000005</t>
    </r>
  </si>
  <si>
    <r>
      <rPr>
        <sz val="6"/>
        <rFont val="Arial"/>
        <family val="2"/>
      </rPr>
      <t>LAVORI DI COSTRUZIONE DEL PALAZZO MUNICIPALE NELLA ZONA SANTA MARGHERITA</t>
    </r>
  </si>
  <si>
    <r>
      <rPr>
        <sz val="6"/>
        <rFont val="Arial"/>
        <family val="2"/>
      </rPr>
      <t>F49G13000490005</t>
    </r>
  </si>
  <si>
    <r>
      <rPr>
        <sz val="6"/>
        <rFont val="Arial"/>
        <family val="2"/>
      </rPr>
      <t>COSTRUZIONE CASA ALBERGO PER ANZIANI 1 STRALCIO</t>
    </r>
  </si>
  <si>
    <r>
      <rPr>
        <sz val="6"/>
        <rFont val="Arial"/>
        <family val="2"/>
      </rPr>
      <t>COMUNE DI BUTERA CF: 82000810851</t>
    </r>
  </si>
  <si>
    <r>
      <rPr>
        <sz val="6"/>
        <rFont val="Arial"/>
        <family val="2"/>
      </rPr>
      <t>D82J08000580002</t>
    </r>
  </si>
  <si>
    <r>
      <rPr>
        <sz val="6"/>
        <rFont val="Arial"/>
        <family val="2"/>
      </rPr>
      <t>lavori di consolidamento generale della zona sud dell'abitato e salvaguardia delle strade di collegamento tra Butera e Gela. completamento intervento di via regina elena- progetto di primo lotto funzionale</t>
    </r>
  </si>
  <si>
    <r>
      <rPr>
        <sz val="6"/>
        <rFont val="Arial"/>
        <family val="2"/>
      </rPr>
      <t xml:space="preserve">019085003
</t>
    </r>
    <r>
      <rPr>
        <sz val="6"/>
        <rFont val="Arial"/>
        <family val="2"/>
      </rPr>
      <t>ITG15</t>
    </r>
  </si>
  <si>
    <r>
      <rPr>
        <sz val="6"/>
        <rFont val="Arial"/>
        <family val="2"/>
      </rPr>
      <t>Comune di Cerda CF: 00621360825</t>
    </r>
  </si>
  <si>
    <r>
      <rPr>
        <sz val="6"/>
        <rFont val="Arial"/>
        <family val="2"/>
      </rPr>
      <t>J91B90000000002</t>
    </r>
  </si>
  <si>
    <r>
      <rPr>
        <sz val="6"/>
        <rFont val="Arial"/>
        <family val="2"/>
      </rPr>
      <t>LAVORI DI COSTRUZIONE DELLA STRADA DI COLLEGAMENTO TRA LA SS.120 E LA S.P. CERDA-ALIA (CIRCONVALLAZIONE ESTERNA CENTRO ABITATO).</t>
    </r>
  </si>
  <si>
    <r>
      <rPr>
        <sz val="6"/>
        <rFont val="Arial"/>
        <family val="2"/>
      </rPr>
      <t xml:space="preserve">019082028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</si>
  <si>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E97H19000410002</t>
    </r>
  </si>
  <si>
    <r>
      <rPr>
        <sz val="6"/>
        <rFont val="Arial"/>
        <family val="2"/>
      </rPr>
      <t>COMPLETAMENTO STRADA RAFFO-LUCIA- ADDAURO-SANTA MARINA-PELLIZZARA</t>
    </r>
  </si>
  <si>
    <r>
      <rPr>
        <sz val="6"/>
        <rFont val="Arial"/>
        <family val="2"/>
      </rPr>
      <t>B39J78000000002</t>
    </r>
  </si>
  <si>
    <r>
      <rPr>
        <sz val="6"/>
        <rFont val="Arial"/>
        <family val="2"/>
      </rPr>
      <t>Comune di PAGLIARA - Lavori di completamento delle fognature e risanamento tratti di strade comunali centro e frazioni.-</t>
    </r>
  </si>
  <si>
    <r>
      <rPr>
        <sz val="6"/>
        <rFont val="Arial"/>
        <family val="2"/>
      </rPr>
      <t>E34D10000020002</t>
    </r>
  </si>
  <si>
    <r>
      <rPr>
        <sz val="6"/>
        <rFont val="Arial"/>
        <family val="2"/>
      </rPr>
      <t xml:space="preserve">LIBERO CONSORZIO COMUNALE DI AGRIGENTO (EX. PROVINCIA REGIONALE DI AGRIGENTO)
</t>
    </r>
    <r>
      <rPr>
        <sz val="6"/>
        <rFont val="Arial"/>
        <family val="2"/>
      </rPr>
      <t>CF: 80002590844</t>
    </r>
  </si>
  <si>
    <r>
      <rPr>
        <sz val="6"/>
        <rFont val="Arial"/>
        <family val="2"/>
      </rPr>
      <t>B53D15000260006</t>
    </r>
  </si>
  <si>
    <r>
      <rPr>
        <sz val="6"/>
        <rFont val="Arial"/>
        <family val="2"/>
      </rPr>
      <t xml:space="preserve">LAVORI DI COMPLETAMENTO INTERVENTO DI RIPARAZIONE DANNI ALLUVIONALI SULLA S.P.
</t>
    </r>
    <r>
      <rPr>
        <sz val="6"/>
        <rFont val="Arial"/>
        <family val="2"/>
      </rPr>
      <t>N. 14 RACALMUTO - MONTEDORO E RIPRISTINO DELLA PIATTAFORMA STRADALE.</t>
    </r>
  </si>
  <si>
    <r>
      <rPr>
        <sz val="6"/>
        <rFont val="Arial"/>
        <family val="2"/>
      </rPr>
      <t xml:space="preserve">019084029
</t>
    </r>
    <r>
      <rPr>
        <sz val="6"/>
        <rFont val="Arial"/>
        <family val="2"/>
      </rPr>
      <t>ITG14</t>
    </r>
  </si>
  <si>
    <r>
      <rPr>
        <sz val="6"/>
        <rFont val="Arial"/>
        <family val="2"/>
      </rPr>
      <t>Comune di Letojanni CF: 00390050839</t>
    </r>
  </si>
  <si>
    <r>
      <rPr>
        <sz val="6"/>
        <rFont val="Arial"/>
        <family val="2"/>
      </rPr>
      <t>E39G11000740002</t>
    </r>
  </si>
  <si>
    <r>
      <rPr>
        <sz val="6"/>
        <rFont val="Arial"/>
        <family val="2"/>
      </rPr>
      <t>Progetto di una piscina ed attrezzature connesse in Contrada Sillemi</t>
    </r>
  </si>
  <si>
    <r>
      <rPr>
        <sz val="6"/>
        <rFont val="Arial"/>
        <family val="2"/>
      </rPr>
      <t>E58G14000000001</t>
    </r>
  </si>
  <si>
    <r>
      <rPr>
        <sz val="6"/>
        <rFont val="Arial"/>
        <family val="2"/>
      </rPr>
      <t>Lavori di costruzione di un campo polivalente coperto. I Lotto.</t>
    </r>
  </si>
  <si>
    <r>
      <rPr>
        <sz val="6"/>
        <rFont val="Arial"/>
        <family val="2"/>
      </rPr>
      <t>Comune di Bagheria CF: 81000170829</t>
    </r>
  </si>
  <si>
    <r>
      <rPr>
        <sz val="6"/>
        <rFont val="Arial"/>
        <family val="2"/>
      </rPr>
      <t>B57J04000010001</t>
    </r>
  </si>
  <si>
    <r>
      <rPr>
        <sz val="6"/>
        <rFont val="Arial"/>
        <family val="2"/>
      </rPr>
      <t>opere di urbanizzazione dell'insediamento produttivo, commerciale e fieristico in c.da Monaco</t>
    </r>
  </si>
  <si>
    <r>
      <rPr>
        <sz val="6"/>
        <rFont val="Arial"/>
        <family val="2"/>
      </rPr>
      <t xml:space="preserve">019082006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</si>
  <si>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COMUNE DI GUALTIERI SICAMINO' CF: 00423040831</t>
    </r>
  </si>
  <si>
    <r>
      <rPr>
        <sz val="6"/>
        <rFont val="Arial"/>
        <family val="2"/>
      </rPr>
      <t>B93G01000850002</t>
    </r>
  </si>
  <si>
    <r>
      <rPr>
        <sz val="6"/>
        <rFont val="Arial"/>
        <family val="2"/>
      </rPr>
      <t>Tutela e valorizzazione delle aree circostanti le Cascate Cataolo.</t>
    </r>
  </si>
  <si>
    <r>
      <rPr>
        <sz val="6"/>
        <rFont val="Arial"/>
        <family val="2"/>
      </rPr>
      <t xml:space="preserve">019083035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</si>
  <si>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comune di marineo CF: 86000870823</t>
    </r>
  </si>
  <si>
    <r>
      <rPr>
        <sz val="6"/>
        <rFont val="Arial"/>
        <family val="2"/>
      </rPr>
      <t>G96G13003260005</t>
    </r>
  </si>
  <si>
    <r>
      <rPr>
        <sz val="6"/>
        <rFont val="Arial"/>
        <family val="2"/>
      </rPr>
      <t>Strada di penetrazione agricola in c/da Costa Madonna</t>
    </r>
  </si>
  <si>
    <r>
      <rPr>
        <sz val="6"/>
        <rFont val="Arial"/>
        <family val="2"/>
      </rPr>
      <t>COMUNE DI NOVARA DI SICILIA CF: 00358500833</t>
    </r>
  </si>
  <si>
    <r>
      <rPr>
        <sz val="6"/>
        <rFont val="Arial"/>
        <family val="2"/>
      </rPr>
      <t>H94B89000000002</t>
    </r>
  </si>
  <si>
    <r>
      <rPr>
        <sz val="6"/>
        <rFont val="Arial"/>
        <family val="2"/>
      </rPr>
      <t>costruzione pista di quitazione</t>
    </r>
  </si>
  <si>
    <r>
      <rPr>
        <sz val="6"/>
        <rFont val="Arial"/>
        <family val="2"/>
      </rPr>
      <t xml:space="preserve">019083062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</si>
  <si>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D24B96000000002</t>
    </r>
  </si>
  <si>
    <r>
      <rPr>
        <sz val="6"/>
        <rFont val="Arial"/>
        <family val="2"/>
      </rPr>
      <t>PARCO URBANO IN LOCALITA' COMUNA</t>
    </r>
  </si>
  <si>
    <r>
      <rPr>
        <sz val="6"/>
        <rFont val="Arial"/>
        <family val="2"/>
      </rPr>
      <t>COMUNE DI FALCONE CF: 00444370837</t>
    </r>
  </si>
  <si>
    <r>
      <rPr>
        <sz val="6"/>
        <rFont val="Arial"/>
        <family val="2"/>
      </rPr>
      <t>D23I06000320002</t>
    </r>
  </si>
  <si>
    <r>
      <rPr>
        <sz val="6"/>
        <rFont val="Arial"/>
        <family val="2"/>
      </rPr>
      <t>FABBRICATO PER CASA ALBERGO PER ANZIANI AUTOSUFFICIENTI IN VIA PARLAVECCHIO FRAZIONE BELVEDERE.</t>
    </r>
  </si>
  <si>
    <r>
      <rPr>
        <sz val="6"/>
        <rFont val="Arial"/>
        <family val="2"/>
      </rPr>
      <t xml:space="preserve">019083019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</si>
  <si>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Comune di Basico' CF: 83000790838</t>
    </r>
  </si>
  <si>
    <r>
      <rPr>
        <sz val="6"/>
        <rFont val="Arial"/>
        <family val="2"/>
      </rPr>
      <t>I71B87000000002</t>
    </r>
  </si>
  <si>
    <r>
      <rPr>
        <sz val="6"/>
        <rFont val="Arial"/>
        <family val="2"/>
      </rPr>
      <t>Lavori di costruzione della strada di interesse turistico in località Carrozzo Larderia per lo sviluppo della ricettività collinare.</t>
    </r>
  </si>
  <si>
    <r>
      <rPr>
        <sz val="6"/>
        <rFont val="Arial"/>
        <family val="2"/>
      </rPr>
      <t xml:space="preserve">019083006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</si>
  <si>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COMUNE di CALAMONACI CF: 83001470844</t>
    </r>
  </si>
  <si>
    <r>
      <rPr>
        <sz val="6"/>
        <rFont val="Arial"/>
        <family val="2"/>
      </rPr>
      <t>C96G14000090002</t>
    </r>
  </si>
  <si>
    <r>
      <rPr>
        <sz val="6"/>
        <rFont val="Arial"/>
        <family val="2"/>
      </rPr>
      <t>Lavori di costruzione strada di penetrazione agricola Pozzillo I stralcio</t>
    </r>
  </si>
  <si>
    <r>
      <rPr>
        <sz val="6"/>
        <rFont val="Arial"/>
        <family val="2"/>
      </rPr>
      <t xml:space="preserve">019084006
</t>
    </r>
    <r>
      <rPr>
        <sz val="6"/>
        <rFont val="Arial"/>
        <family val="2"/>
      </rPr>
      <t>ITG14</t>
    </r>
  </si>
  <si>
    <r>
      <rPr>
        <sz val="6"/>
        <rFont val="Arial"/>
        <family val="2"/>
      </rPr>
      <t>H94B91000000001</t>
    </r>
  </si>
  <si>
    <r>
      <rPr>
        <sz val="6"/>
        <rFont val="Arial"/>
        <family val="2"/>
      </rPr>
      <t>costruzione di un campo polivalente coperto e di un campo da tennis in contrada madala</t>
    </r>
  </si>
  <si>
    <r>
      <rPr>
        <sz val="6"/>
        <rFont val="Arial"/>
        <family val="2"/>
      </rPr>
      <t>COMUNE DI AUGUSTA CF: 81002050896</t>
    </r>
  </si>
  <si>
    <r>
      <rPr>
        <sz val="6"/>
        <rFont val="Arial"/>
        <family val="2"/>
      </rPr>
      <t>F55D08000010004</t>
    </r>
  </si>
  <si>
    <r>
      <rPr>
        <sz val="6"/>
        <rFont val="Arial"/>
        <family val="2"/>
      </rPr>
      <t>COMPLETAMENTO SCUOLA SALVATORE TODARO STRALCIO ESECUTIVO PER LA COSTRUZIONE DELLA PALESTRA E DEGLI SPOGLIATOI</t>
    </r>
  </si>
  <si>
    <r>
      <rPr>
        <sz val="6"/>
        <rFont val="Arial"/>
        <family val="2"/>
      </rPr>
      <t>PROVINCIA REGIONALE DI PALERMO CF: 80021470820</t>
    </r>
  </si>
  <si>
    <r>
      <rPr>
        <sz val="6"/>
        <rFont val="Arial"/>
        <family val="2"/>
      </rPr>
      <t>D66G06000310009</t>
    </r>
  </si>
  <si>
    <r>
      <rPr>
        <sz val="6"/>
        <rFont val="Arial"/>
        <family val="2"/>
      </rPr>
      <t>Città Metropolitana di Palermo - Lavori di completamento del collegamento tra la S.P. n. 25 di Pollina e la S.S. 286 in corrispondenza della località "Canne Masche".-</t>
    </r>
  </si>
  <si>
    <r>
      <rPr>
        <sz val="6"/>
        <rFont val="Arial"/>
        <family val="2"/>
      </rPr>
      <t>COMUNE DI MALFA CF: 81001030832</t>
    </r>
  </si>
  <si>
    <r>
      <rPr>
        <sz val="6"/>
        <rFont val="Arial"/>
        <family val="2"/>
      </rPr>
      <t>J86B00000010001</t>
    </r>
  </si>
  <si>
    <r>
      <rPr>
        <sz val="6"/>
        <rFont val="Arial"/>
        <family val="2"/>
      </rPr>
      <t>Lavori di recupero di un immobile con destinazione residenziale sito in Via V. Emanuele angolo Via Fontana nell'ambito del Programma di Edilizia Residenziale Pubblica</t>
    </r>
  </si>
  <si>
    <r>
      <rPr>
        <sz val="6"/>
        <rFont val="Arial"/>
        <family val="2"/>
      </rPr>
      <t xml:space="preserve">COMUNE DI MONGIUFFI MELIA - PROVINCIA DI MESSINA
</t>
    </r>
    <r>
      <rPr>
        <sz val="6"/>
        <rFont val="Arial"/>
        <family val="2"/>
      </rPr>
      <t>CF: 87000390838</t>
    </r>
  </si>
  <si>
    <r>
      <rPr>
        <sz val="6"/>
        <rFont val="Arial"/>
        <family val="2"/>
      </rPr>
      <t>J21B03000120001</t>
    </r>
  </si>
  <si>
    <r>
      <rPr>
        <sz val="6"/>
        <rFont val="Arial"/>
        <family val="2"/>
      </rPr>
      <t>LAVORI DI CONSOLIDAMENTO, MESSA IN SICUREZZA E RIPRISTINO DELLA STRADA ESTERNA DI COLLEGAMENTO PER LO SMALTIMENTO DEL TRAFFICO CITTADINO DI MELIA</t>
    </r>
  </si>
  <si>
    <r>
      <rPr>
        <sz val="6"/>
        <rFont val="Arial"/>
        <family val="2"/>
      </rPr>
      <t>J23G11000180002</t>
    </r>
  </si>
  <si>
    <r>
      <rPr>
        <sz val="6"/>
        <rFont val="Arial"/>
        <family val="2"/>
      </rPr>
      <t>LAVORI DI COMPLETAMENTO CAMPO DI CALCIO</t>
    </r>
  </si>
  <si>
    <r>
      <rPr>
        <sz val="6"/>
        <rFont val="Arial"/>
        <family val="2"/>
      </rPr>
      <t>Comune di Paceco CF: 00255210817</t>
    </r>
  </si>
  <si>
    <r>
      <rPr>
        <sz val="6"/>
        <rFont val="Arial"/>
        <family val="2"/>
      </rPr>
      <t>D49J99000000004</t>
    </r>
  </si>
  <si>
    <r>
      <rPr>
        <sz val="6"/>
        <rFont val="Arial"/>
        <family val="2"/>
      </rPr>
      <t>Ampliamento Biblioteca Comunale</t>
    </r>
  </si>
  <si>
    <r>
      <rPr>
        <sz val="6"/>
        <rFont val="Arial"/>
        <family val="2"/>
      </rPr>
      <t xml:space="preserve">019081013
</t>
    </r>
    <r>
      <rPr>
        <sz val="6"/>
        <rFont val="Arial"/>
        <family val="2"/>
      </rPr>
      <t>ITG11</t>
    </r>
  </si>
  <si>
    <r>
      <rPr>
        <sz val="6"/>
        <rFont val="Arial"/>
        <family val="2"/>
      </rPr>
      <t>comune di acquaviva platani CF: 81000730853</t>
    </r>
  </si>
  <si>
    <r>
      <rPr>
        <sz val="6"/>
        <rFont val="Arial"/>
        <family val="2"/>
      </rPr>
      <t>I66J11000430003</t>
    </r>
  </si>
  <si>
    <r>
      <rPr>
        <sz val="6"/>
        <rFont val="Arial"/>
        <family val="2"/>
      </rPr>
      <t>LAVORI DI COMPLETAMENTO ED ADEGUAMENTO DEL POLIGONO DI TIRO</t>
    </r>
  </si>
  <si>
    <r>
      <rPr>
        <sz val="6"/>
        <rFont val="Arial"/>
        <family val="2"/>
      </rPr>
      <t xml:space="preserve">019085001
</t>
    </r>
    <r>
      <rPr>
        <sz val="6"/>
        <rFont val="Arial"/>
        <family val="2"/>
      </rPr>
      <t>ITG15</t>
    </r>
  </si>
  <si>
    <r>
      <rPr>
        <sz val="6"/>
        <rFont val="Arial"/>
        <family val="2"/>
      </rPr>
      <t>COMUNE DI CASTELLANA SICULA CF: 83000790820</t>
    </r>
  </si>
  <si>
    <r>
      <rPr>
        <sz val="6"/>
        <rFont val="Arial"/>
        <family val="2"/>
      </rPr>
      <t>F57H18002990006</t>
    </r>
  </si>
  <si>
    <r>
      <rPr>
        <sz val="6"/>
        <rFont val="Arial"/>
        <family val="2"/>
      </rPr>
      <t xml:space="preserve">COSTRUZIONE DELLA STRADA DI PENETRAZIONE AGRICOLA "PORTELLA PIANTE
</t>
    </r>
    <r>
      <rPr>
        <sz val="6"/>
        <rFont val="Arial"/>
        <family val="2"/>
      </rPr>
      <t>- COZZO MEDICO - CATALANI - MARGI - IPSO"</t>
    </r>
  </si>
  <si>
    <r>
      <rPr>
        <sz val="6"/>
        <rFont val="Arial"/>
        <family val="2"/>
      </rPr>
      <t>comune di sortino CF: 80002250894</t>
    </r>
  </si>
  <si>
    <r>
      <rPr>
        <sz val="6"/>
        <rFont val="Arial"/>
        <family val="2"/>
      </rPr>
      <t>D57H06000960002</t>
    </r>
  </si>
  <si>
    <r>
      <rPr>
        <sz val="6"/>
        <rFont val="Arial"/>
        <family val="2"/>
      </rPr>
      <t xml:space="preserve">Lavori di ristrutturazione ed adeguamento funzionale dei locali dell'ex caserma di piazza
</t>
    </r>
    <r>
      <rPr>
        <sz val="6"/>
        <rFont val="Arial"/>
        <family val="2"/>
      </rPr>
      <t>s. Francesco da adibire a museo dei pupi</t>
    </r>
  </si>
  <si>
    <r>
      <rPr>
        <sz val="6"/>
        <rFont val="Arial"/>
        <family val="2"/>
      </rPr>
      <t xml:space="preserve">019089019
</t>
    </r>
    <r>
      <rPr>
        <sz val="6"/>
        <rFont val="Arial"/>
        <family val="2"/>
      </rPr>
      <t>ITG19</t>
    </r>
  </si>
  <si>
    <r>
      <rPr>
        <sz val="6"/>
        <rFont val="Arial"/>
        <family val="2"/>
      </rPr>
      <t>H57B92000000002</t>
    </r>
  </si>
  <si>
    <r>
      <rPr>
        <sz val="6"/>
        <rFont val="Arial"/>
        <family val="2"/>
      </rPr>
      <t>COSTRUZIONE DI UN CENTRO SOCIALE POLIVALENTE.</t>
    </r>
  </si>
  <si>
    <r>
      <rPr>
        <sz val="6"/>
        <rFont val="Arial"/>
        <family val="2"/>
      </rPr>
      <t>D23J94000000002</t>
    </r>
  </si>
  <si>
    <r>
      <rPr>
        <sz val="6"/>
        <rFont val="Arial"/>
        <family val="2"/>
      </rPr>
      <t>FABBRICATO PER SALA CONGRESSI  IN VIA ROMA</t>
    </r>
  </si>
  <si>
    <t>Lavori di adeguamento sismico, ammodernamento, adeguamento impianti e sicurezza antincendio nel palazzo della Provincia sito in Via Malta n.106</t>
  </si>
  <si>
    <t>Libero Consorzio Comunale di Siracusa CF 80001670894</t>
  </si>
  <si>
    <r>
      <rPr>
        <sz val="6"/>
        <rFont val="Arial"/>
        <family val="2"/>
      </rPr>
      <t>C96G14000080002</t>
    </r>
  </si>
  <si>
    <r>
      <rPr>
        <sz val="6"/>
        <rFont val="Arial"/>
        <family val="2"/>
      </rPr>
      <t>Lavori di completamento della strada di penetrazione agricola ex consortile n. 10 da Villafranca Sicula a Calamonaci</t>
    </r>
  </si>
  <si>
    <r>
      <rPr>
        <sz val="6"/>
        <rFont val="Arial"/>
        <family val="2"/>
      </rPr>
      <t>G15G10000050006</t>
    </r>
  </si>
  <si>
    <r>
      <rPr>
        <sz val="6"/>
        <rFont val="Arial"/>
        <family val="2"/>
      </rPr>
      <t>Riconversione del manufatto, già destinato a piscina comunale, in centro polifunzionale a valenza intercomunale per lorganizzazione di eventi finalizzati allo sviluppo del turismo, della cultura, delle attività commerciali ed artigianali"</t>
    </r>
  </si>
  <si>
    <r>
      <rPr>
        <sz val="6"/>
        <rFont val="Arial"/>
        <family val="2"/>
      </rPr>
      <t>COMUNE DI CONTESSA ENTELLINA CF: 84000150825</t>
    </r>
  </si>
  <si>
    <r>
      <rPr>
        <sz val="6"/>
        <rFont val="Arial"/>
        <family val="2"/>
      </rPr>
      <t>F52C12001030002</t>
    </r>
  </si>
  <si>
    <r>
      <rPr>
        <sz val="6"/>
        <rFont val="Arial"/>
        <family val="2"/>
      </rPr>
      <t>LAVORI DI COSTRUZIONE CENTRO CIVICO (AREA DI TRASFERIMENTO)</t>
    </r>
  </si>
  <si>
    <r>
      <rPr>
        <sz val="6"/>
        <rFont val="Arial"/>
        <family val="2"/>
      </rPr>
      <t xml:space="preserve">019082033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</si>
  <si>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 xml:space="preserve">REGIONE SICILIANA - COMANDO DEL CORPO FORESTALE
</t>
    </r>
    <r>
      <rPr>
        <sz val="6"/>
        <rFont val="Arial"/>
        <family val="2"/>
      </rPr>
      <t>CF: 80012000826</t>
    </r>
  </si>
  <si>
    <r>
      <rPr>
        <sz val="6"/>
        <rFont val="Arial"/>
        <family val="2"/>
      </rPr>
      <t>G63B11000230002</t>
    </r>
  </si>
  <si>
    <r>
      <rPr>
        <sz val="6"/>
        <rFont val="Arial"/>
        <family val="2"/>
      </rPr>
      <t xml:space="preserve">Programma di sviluppo rurale 2007-2013 Misura 226 Ammodernamento tecnologico e potenziamento operativo del sistema di radiocomunicazione del Corpo forestale della
</t>
    </r>
    <r>
      <rPr>
        <sz val="6"/>
        <rFont val="Arial"/>
        <family val="2"/>
      </rPr>
      <t>R.S. compresa l'installazione di una dorsale digitale pluricanale e la realizzazione di un sistema di videosorveglianza di nuova generazione a tutela del patrimonio boschivo e delle aree naturali protette. Codice CUP G63B11000230002 -</t>
    </r>
  </si>
  <si>
    <r>
      <rPr>
        <sz val="6"/>
        <rFont val="Arial"/>
        <family val="2"/>
      </rPr>
      <t>Comune di Longi CF: 84004070839</t>
    </r>
  </si>
  <si>
    <r>
      <rPr>
        <sz val="6"/>
        <rFont val="Arial"/>
        <family val="2"/>
      </rPr>
      <t>I79J13000100009</t>
    </r>
  </si>
  <si>
    <r>
      <rPr>
        <sz val="6"/>
        <rFont val="Arial"/>
        <family val="2"/>
      </rPr>
      <t>Completamento delal rete fognante nelle frazioni e realizzazione collettore principale a valle del centro abitato</t>
    </r>
  </si>
  <si>
    <r>
      <rPr>
        <sz val="6"/>
        <rFont val="Arial"/>
        <family val="2"/>
      </rPr>
      <t xml:space="preserve">019083042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</si>
  <si>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J93G13000030001</t>
    </r>
  </si>
  <si>
    <r>
      <rPr>
        <sz val="6"/>
        <rFont val="Arial"/>
        <family val="2"/>
      </rPr>
      <t>Lavori di ampliamento Cimitero Comunale e realizzazione di parcheggi pubblici</t>
    </r>
  </si>
  <si>
    <r>
      <rPr>
        <sz val="6"/>
        <rFont val="Arial"/>
        <family val="2"/>
      </rPr>
      <t>J41B87000000002</t>
    </r>
  </si>
  <si>
    <r>
      <rPr>
        <sz val="6"/>
        <rFont val="Arial"/>
        <family val="2"/>
      </rPr>
      <t>Lavori di realizzazione della strada intercomunale Cerda - Collesano con attraversamento del Fiume Imera Settentrionale in C/da Gisiano</t>
    </r>
  </si>
  <si>
    <r>
      <rPr>
        <sz val="6"/>
        <rFont val="Arial"/>
        <family val="2"/>
      </rPr>
      <t xml:space="preserve">019082032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</si>
  <si>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Comune di San Giovanni Gemini CF: 80004030849</t>
    </r>
  </si>
  <si>
    <r>
      <rPr>
        <sz val="6"/>
        <rFont val="Arial"/>
        <family val="2"/>
      </rPr>
      <t>B37D05000050001</t>
    </r>
  </si>
  <si>
    <r>
      <rPr>
        <sz val="6"/>
        <rFont val="Arial"/>
        <family val="2"/>
      </rPr>
      <t>Lavori di completamento centro sociale</t>
    </r>
  </si>
  <si>
    <r>
      <rPr>
        <sz val="6"/>
        <rFont val="Arial"/>
        <family val="2"/>
      </rPr>
      <t xml:space="preserve">019084036
</t>
    </r>
    <r>
      <rPr>
        <sz val="6"/>
        <rFont val="Arial"/>
        <family val="2"/>
      </rPr>
      <t>ITG14</t>
    </r>
  </si>
  <si>
    <r>
      <rPr>
        <sz val="6"/>
        <rFont val="Arial"/>
        <family val="2"/>
      </rPr>
      <t>F52C13000070002</t>
    </r>
  </si>
  <si>
    <r>
      <rPr>
        <sz val="6"/>
        <rFont val="Arial"/>
        <family val="2"/>
      </rPr>
      <t>COMPLETAMENTO ALLOGGI POPOLARI (PALAZZINA B)</t>
    </r>
  </si>
  <si>
    <r>
      <rPr>
        <sz val="6"/>
        <rFont val="Arial"/>
        <family val="2"/>
      </rPr>
      <t>COMUNE DI CIANCIANA CF: 80003630847</t>
    </r>
  </si>
  <si>
    <r>
      <rPr>
        <sz val="6"/>
        <rFont val="Arial"/>
        <family val="2"/>
      </rPr>
      <t>C93B96000000002</t>
    </r>
  </si>
  <si>
    <r>
      <rPr>
        <sz val="6"/>
        <rFont val="Arial"/>
        <family val="2"/>
      </rPr>
      <t>LAVORI DI REALIZZAZIONE DI UN CAMPO DI TENNIS E DI UN CAMPO DI CALCETTO.</t>
    </r>
  </si>
  <si>
    <r>
      <rPr>
        <sz val="6"/>
        <rFont val="Arial"/>
        <family val="2"/>
      </rPr>
      <t>B74B83000000002</t>
    </r>
  </si>
  <si>
    <r>
      <rPr>
        <sz val="6"/>
        <rFont val="Arial"/>
        <family val="2"/>
      </rPr>
      <t>COSTRUZIONE CASA  ALBERGO PER ANZIANI</t>
    </r>
  </si>
  <si>
    <r>
      <rPr>
        <sz val="6"/>
        <rFont val="Arial"/>
        <family val="2"/>
      </rPr>
      <t>Istituto Autonomo per le Case Popolari della provincia di Ragusa CF: 00053060885</t>
    </r>
  </si>
  <si>
    <r>
      <rPr>
        <sz val="6"/>
        <rFont val="Arial"/>
        <family val="2"/>
      </rPr>
      <t>C39D05000190002</t>
    </r>
  </si>
  <si>
    <r>
      <rPr>
        <sz val="6"/>
        <rFont val="Arial"/>
        <family val="2"/>
      </rPr>
      <t>Lavori di completamento di n° 18 alloggi ed opere connesse nel comune di Acate (RG), via Manzoni e via Balilla</t>
    </r>
  </si>
  <si>
    <r>
      <rPr>
        <sz val="6"/>
        <rFont val="Arial"/>
        <family val="2"/>
      </rPr>
      <t xml:space="preserve">019088001
</t>
    </r>
    <r>
      <rPr>
        <sz val="6"/>
        <rFont val="Arial"/>
        <family val="2"/>
      </rPr>
      <t>ITG18</t>
    </r>
  </si>
  <si>
    <r>
      <rPr>
        <sz val="6"/>
        <rFont val="Arial"/>
        <family val="2"/>
      </rPr>
      <t>D87H08000610006</t>
    </r>
  </si>
  <si>
    <r>
      <rPr>
        <sz val="6"/>
        <rFont val="Arial"/>
        <family val="2"/>
      </rPr>
      <t>opere di evacuazione e smaltimento acque reflue e completamento sistemazione lotti da realizzare nella zona PIP di C/da Burgio</t>
    </r>
  </si>
  <si>
    <r>
      <rPr>
        <sz val="6"/>
        <rFont val="Arial"/>
        <family val="2"/>
      </rPr>
      <t>COMUNE DLI LICODIA EUBEA CF: 82001570876</t>
    </r>
  </si>
  <si>
    <r>
      <rPr>
        <sz val="6"/>
        <rFont val="Arial"/>
        <family val="2"/>
      </rPr>
      <t>C29J12000580002</t>
    </r>
  </si>
  <si>
    <r>
      <rPr>
        <sz val="6"/>
        <rFont val="Arial"/>
        <family val="2"/>
      </rPr>
      <t xml:space="preserve">Completamento del depuratore comunale e dei collettori fognari ad esso afferenti.
</t>
    </r>
    <r>
      <rPr>
        <sz val="6"/>
        <rFont val="Arial"/>
        <family val="2"/>
      </rPr>
      <t>Completamento e rifacimento rete fognante.</t>
    </r>
  </si>
  <si>
    <r>
      <rPr>
        <sz val="6"/>
        <rFont val="Arial"/>
        <family val="2"/>
      </rPr>
      <t xml:space="preserve">019087020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</si>
  <si>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>comune di giarre CF: 00468980875</t>
    </r>
  </si>
  <si>
    <r>
      <rPr>
        <sz val="6"/>
        <rFont val="Arial"/>
        <family val="2"/>
      </rPr>
      <t>J83B84000000002</t>
    </r>
  </si>
  <si>
    <r>
      <rPr>
        <sz val="6"/>
        <rFont val="Arial"/>
        <family val="2"/>
      </rPr>
      <t>LAVORI DI REALIZZAZIONE IMPIANTO SPORTIVO PER L'ATLETICA LEGGERA</t>
    </r>
  </si>
  <si>
    <r>
      <rPr>
        <sz val="6"/>
        <rFont val="Arial"/>
        <family val="2"/>
      </rPr>
      <t>J48H04000060002</t>
    </r>
  </si>
  <si>
    <r>
      <rPr>
        <sz val="6"/>
        <rFont val="Arial"/>
        <family val="2"/>
      </rPr>
      <t xml:space="preserve">Comune di SAN MICHELE  DI GANZARIA -
</t>
    </r>
    <r>
      <rPr>
        <sz val="6"/>
        <rFont val="Arial"/>
        <family val="2"/>
      </rPr>
      <t>Costruzione di n. 14 alloggi popolari L.R. 12/52.-</t>
    </r>
  </si>
  <si>
    <r>
      <rPr>
        <sz val="6"/>
        <rFont val="Arial"/>
        <family val="2"/>
      </rPr>
      <t>COMUNE DI VALDERICE CF: 93008050812</t>
    </r>
  </si>
  <si>
    <r>
      <rPr>
        <sz val="6"/>
        <rFont val="Arial"/>
        <family val="2"/>
      </rPr>
      <t>C11B88000010001</t>
    </r>
  </si>
  <si>
    <r>
      <rPr>
        <sz val="6"/>
        <rFont val="Arial"/>
        <family val="2"/>
      </rPr>
      <t>Comune di VALDERICE - Lavori di costruzione della strada esterna abitato  Crocevie-S. Marco-Fico (Circonvallazione) 1° Lotto .-</t>
    </r>
  </si>
  <si>
    <r>
      <rPr>
        <sz val="6"/>
        <rFont val="Arial"/>
        <family val="2"/>
      </rPr>
      <t xml:space="preserve">019081022
</t>
    </r>
    <r>
      <rPr>
        <sz val="6"/>
        <rFont val="Arial"/>
        <family val="2"/>
      </rPr>
      <t>ITG11</t>
    </r>
  </si>
  <si>
    <r>
      <rPr>
        <sz val="6"/>
        <rFont val="Arial"/>
        <family val="2"/>
      </rPr>
      <t>Comune di Pantelleria CF: 00247990815</t>
    </r>
  </si>
  <si>
    <r>
      <rPr>
        <sz val="6"/>
        <rFont val="Arial"/>
        <family val="2"/>
      </rPr>
      <t>H27B83000000002</t>
    </r>
  </si>
  <si>
    <r>
      <rPr>
        <sz val="6"/>
        <rFont val="Arial"/>
        <family val="2"/>
      </rPr>
      <t>Comune di PANTELLERIA - Lavori di realizzazione casa di riposo per anziani (casa albergo e casa protetta).-</t>
    </r>
  </si>
  <si>
    <r>
      <rPr>
        <sz val="6"/>
        <rFont val="Arial"/>
        <family val="2"/>
      </rPr>
      <t xml:space="preserve">ISTITUTO AUTONOMO CASE POPOLARI DI MESSINA
</t>
    </r>
    <r>
      <rPr>
        <sz val="6"/>
        <rFont val="Arial"/>
        <family val="2"/>
      </rPr>
      <t>CF: 00081730830</t>
    </r>
  </si>
  <si>
    <r>
      <rPr>
        <sz val="6"/>
        <rFont val="Arial"/>
        <family val="2"/>
      </rPr>
      <t>J46G17000020002</t>
    </r>
  </si>
  <si>
    <r>
      <rPr>
        <sz val="6"/>
        <rFont val="Arial"/>
        <family val="2"/>
      </rPr>
      <t xml:space="preserve">L. 457/78 V Biennio - Lavori di costruzione di
</t>
    </r>
    <r>
      <rPr>
        <sz val="6"/>
        <rFont val="Arial"/>
        <family val="2"/>
      </rPr>
      <t>n. 210 alloggi e n. 8 botteghe in messina località Santo Bordonaro.</t>
    </r>
  </si>
  <si>
    <r>
      <rPr>
        <sz val="6"/>
        <rFont val="Arial"/>
        <family val="2"/>
      </rPr>
      <t xml:space="preserve">019083048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</si>
  <si>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IACP PALERMO CF: 80016510820</t>
    </r>
  </si>
  <si>
    <r>
      <rPr>
        <sz val="6"/>
        <rFont val="Arial"/>
        <family val="2"/>
      </rPr>
      <t>B76G13002780001</t>
    </r>
  </si>
  <si>
    <r>
      <rPr>
        <sz val="6"/>
        <rFont val="Arial"/>
        <family val="2"/>
      </rPr>
      <t>Palermo  Porta di Castro (Albergheria) Isolato 4, lotto B  Intervento di acquisizione e recupero di edilizia fortemente degradata da destinare a residenza. Fondi ex Gescal legge 179/92  art.4   Opere di recupero e completamento</t>
    </r>
  </si>
  <si>
    <r>
      <rPr>
        <sz val="6"/>
        <rFont val="Arial"/>
        <family val="2"/>
      </rPr>
      <t xml:space="preserve">019082053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</si>
  <si>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COMUNE DI VIAGRANDE CF: 00651130874</t>
    </r>
  </si>
  <si>
    <r>
      <rPr>
        <sz val="6"/>
        <rFont val="Arial"/>
        <family val="2"/>
      </rPr>
      <t>J87B91000000002</t>
    </r>
  </si>
  <si>
    <r>
      <rPr>
        <sz val="6"/>
        <rFont val="Arial"/>
        <family val="2"/>
      </rPr>
      <t>COSTRUZIONE DI UN CENTRO SPORTIVO IN VIA SAPIENZA</t>
    </r>
  </si>
  <si>
    <r>
      <rPr>
        <sz val="6"/>
        <rFont val="Arial"/>
        <family val="2"/>
      </rPr>
      <t>H57B90000010002</t>
    </r>
  </si>
  <si>
    <r>
      <rPr>
        <sz val="6"/>
        <rFont val="Arial"/>
        <family val="2"/>
      </rPr>
      <t>COMPLETAMENTO DEL CENTRO DIURNO PER ANZIANI IN LOCALITA' SAN VINCENZO.</t>
    </r>
  </si>
  <si>
    <r>
      <rPr>
        <sz val="6"/>
        <rFont val="Arial"/>
        <family val="2"/>
      </rPr>
      <t>J83B81000000002</t>
    </r>
  </si>
  <si>
    <r>
      <rPr>
        <sz val="6"/>
        <rFont val="Arial"/>
        <family val="2"/>
      </rPr>
      <t>LAVORI DI REALIZZAZIONE IMPIANTI SPORTIVI FRAZIONE TREPUNTI</t>
    </r>
  </si>
  <si>
    <r>
      <rPr>
        <sz val="6"/>
        <rFont val="Arial"/>
        <family val="2"/>
      </rPr>
      <t>H27B92000000002</t>
    </r>
  </si>
  <si>
    <r>
      <rPr>
        <sz val="6"/>
        <rFont val="Arial"/>
        <family val="2"/>
      </rPr>
      <t>Comune di PANTELLERIA - Lavori di costruzione bagni di cura saunistica in località Bagno Asciutto.-</t>
    </r>
  </si>
  <si>
    <r>
      <rPr>
        <sz val="6"/>
        <rFont val="Arial"/>
        <family val="2"/>
      </rPr>
      <t>J46G17000030002</t>
    </r>
  </si>
  <si>
    <r>
      <rPr>
        <sz val="6"/>
        <rFont val="Arial"/>
        <family val="2"/>
      </rPr>
      <t>L.R. 15/1986 - Lavori di costruzione di n. 40 alloggi di E.R.P. in località Gurn' nel Comune di Saponara (ME)</t>
    </r>
  </si>
  <si>
    <r>
      <rPr>
        <sz val="6"/>
        <rFont val="Arial"/>
        <family val="2"/>
      </rPr>
      <t>Comune di Valdina CF: 82001480837</t>
    </r>
  </si>
  <si>
    <r>
      <rPr>
        <sz val="6"/>
        <rFont val="Arial"/>
        <family val="2"/>
      </rPr>
      <t>B58B01000210002</t>
    </r>
  </si>
  <si>
    <r>
      <rPr>
        <sz val="6"/>
        <rFont val="Arial"/>
        <family val="2"/>
      </rPr>
      <t xml:space="preserve">Opere di urbanizzazione adiacenti agli alloggi
</t>
    </r>
    <r>
      <rPr>
        <sz val="6"/>
        <rFont val="Arial"/>
        <family val="2"/>
      </rPr>
      <t>I.A.C.P. ubicati in Valdina centro.-</t>
    </r>
  </si>
  <si>
    <r>
      <rPr>
        <sz val="6"/>
        <rFont val="Arial"/>
        <family val="2"/>
      </rPr>
      <t>G29J91000000005</t>
    </r>
  </si>
  <si>
    <r>
      <rPr>
        <sz val="6"/>
        <rFont val="Arial"/>
        <family val="2"/>
      </rPr>
      <t>LAVORI DI COSTRUZIONE DI UNA STRUTTURA DA DESTINARE A CASA ALBERGO PER ANZIANI DA SORGERE NEL COMUNE DI BARRAFRANCA (EN).</t>
    </r>
  </si>
  <si>
    <r>
      <rPr>
        <sz val="6"/>
        <rFont val="Arial"/>
        <family val="2"/>
      </rPr>
      <t xml:space="preserve">019086004
</t>
    </r>
    <r>
      <rPr>
        <sz val="6"/>
        <rFont val="Arial"/>
        <family val="2"/>
      </rPr>
      <t>ITG16</t>
    </r>
  </si>
  <si>
    <r>
      <rPr>
        <sz val="6"/>
        <rFont val="Arial"/>
        <family val="2"/>
      </rPr>
      <t>Comune di San Filippo del Mela (ME) CF: 00148160831</t>
    </r>
  </si>
  <si>
    <r>
      <rPr>
        <sz val="6"/>
        <rFont val="Arial"/>
        <family val="2"/>
      </rPr>
      <t>D69G86000000002</t>
    </r>
  </si>
  <si>
    <r>
      <rPr>
        <sz val="6"/>
        <rFont val="Arial"/>
        <family val="2"/>
      </rPr>
      <t>Realizzazione di un centro socioculturale polivalente in località Olivarella nel Comune di San Filippo del Mela</t>
    </r>
  </si>
  <si>
    <r>
      <rPr>
        <sz val="6"/>
        <rFont val="Arial"/>
        <family val="2"/>
      </rPr>
      <t xml:space="preserve">019083077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</si>
  <si>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 xml:space="preserve">ISTITUTO AUTONOMO CASE POPOLARI DI CATANIA
</t>
    </r>
    <r>
      <rPr>
        <sz val="6"/>
        <rFont val="Arial"/>
        <family val="2"/>
      </rPr>
      <t>CF: 00134840875</t>
    </r>
  </si>
  <si>
    <r>
      <rPr>
        <sz val="6"/>
        <rFont val="Arial"/>
        <family val="2"/>
      </rPr>
      <t>G69D13000090002</t>
    </r>
  </si>
  <si>
    <r>
      <rPr>
        <sz val="6"/>
        <rFont val="Arial"/>
        <family val="2"/>
      </rPr>
      <t>Lavori di completamento di n. 144 alloggi, 6 uffici e 6 negozi in Catania, località Librino. prog. 165/CT. Accesso a finanziamento da parte del Comune di Catania.</t>
    </r>
  </si>
  <si>
    <r>
      <rPr>
        <sz val="6"/>
        <rFont val="Arial"/>
        <family val="2"/>
      </rPr>
      <t xml:space="preserve">019087015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</si>
  <si>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>Comune di Aragona CF: 80000360844</t>
    </r>
  </si>
  <si>
    <r>
      <rPr>
        <sz val="6"/>
        <rFont val="Arial"/>
        <family val="2"/>
      </rPr>
      <t>I63J13000330009</t>
    </r>
  </si>
  <si>
    <r>
      <rPr>
        <sz val="6"/>
        <rFont val="Arial"/>
        <family val="2"/>
      </rPr>
      <t xml:space="preserve">AUDITORIUM COMUNALE AREA LIMITROFA VIA
</t>
    </r>
    <r>
      <rPr>
        <sz val="6"/>
        <rFont val="Arial"/>
        <family val="2"/>
      </rPr>
      <t>G. GARIBALDI</t>
    </r>
  </si>
  <si>
    <r>
      <rPr>
        <sz val="6"/>
        <rFont val="Arial"/>
        <family val="2"/>
      </rPr>
      <t xml:space="preserve">019084003
</t>
    </r>
    <r>
      <rPr>
        <sz val="6"/>
        <rFont val="Arial"/>
        <family val="2"/>
      </rPr>
      <t>ITG14</t>
    </r>
  </si>
  <si>
    <r>
      <rPr>
        <sz val="6"/>
        <rFont val="Arial"/>
        <family val="2"/>
      </rPr>
      <t>COMUNE DI PALAGONIA CF: 82001870870</t>
    </r>
  </si>
  <si>
    <r>
      <rPr>
        <sz val="6"/>
        <rFont val="Arial"/>
        <family val="2"/>
      </rPr>
      <t>B29B03000000002</t>
    </r>
  </si>
  <si>
    <r>
      <rPr>
        <sz val="6"/>
        <rFont val="Arial"/>
        <family val="2"/>
      </rPr>
      <t>Opere di urbanizzazione primaria e secondaria a servizio degli alloggi popolari di via Circonvallazione</t>
    </r>
  </si>
  <si>
    <r>
      <rPr>
        <sz val="6"/>
        <rFont val="Arial"/>
        <family val="2"/>
      </rPr>
      <t>J94B00000430006</t>
    </r>
  </si>
  <si>
    <r>
      <rPr>
        <sz val="6"/>
        <rFont val="Arial"/>
        <family val="2"/>
      </rPr>
      <t>LAVORI DI COSTRUZIONE DI UNA SCUOLA MEDIA DI 15 AULE</t>
    </r>
  </si>
  <si>
    <r>
      <rPr>
        <sz val="6"/>
        <rFont val="Arial"/>
        <family val="2"/>
      </rPr>
      <t>F55D05000050004</t>
    </r>
  </si>
  <si>
    <r>
      <rPr>
        <sz val="6"/>
        <rFont val="Arial"/>
        <family val="2"/>
      </rPr>
      <t>COSTRUZIONE DI UNA SCUOLA ELEMENTARE PLESSO "DOMENICO COSTA 1"</t>
    </r>
  </si>
  <si>
    <r>
      <rPr>
        <sz val="6"/>
        <rFont val="Arial"/>
        <family val="2"/>
      </rPr>
      <t>J83B85000000002</t>
    </r>
  </si>
  <si>
    <r>
      <rPr>
        <sz val="6"/>
        <rFont val="Arial"/>
        <family val="2"/>
      </rPr>
      <t>LAVORI DI REALIZZAZIONE PISCINA COPERTA</t>
    </r>
  </si>
  <si>
    <r>
      <rPr>
        <sz val="6"/>
        <rFont val="Arial"/>
        <family val="2"/>
      </rPr>
      <t>J83B85000010002</t>
    </r>
  </si>
  <si>
    <r>
      <rPr>
        <sz val="6"/>
        <rFont val="Arial"/>
        <family val="2"/>
      </rPr>
      <t>LAVORI DI REALIZZAZIONE PARCO PUBBLICO IN V.LE DON MINZONI</t>
    </r>
  </si>
  <si>
    <r>
      <rPr>
        <sz val="6"/>
        <rFont val="Arial"/>
        <family val="2"/>
      </rPr>
      <t>I.A.C.P. Comprensorio di ACIREALE CF: 00206890873</t>
    </r>
  </si>
  <si>
    <r>
      <rPr>
        <sz val="6"/>
        <rFont val="Arial"/>
        <family val="2"/>
      </rPr>
      <t>G85H10000030002</t>
    </r>
  </si>
  <si>
    <r>
      <rPr>
        <sz val="6"/>
        <rFont val="Arial"/>
        <family val="2"/>
      </rPr>
      <t>Programma d'intervento per il completamento di n. 60 alloggi popolari in Giarre, Via Trieste, contrada Jungo</t>
    </r>
  </si>
  <si>
    <r>
      <rPr>
        <sz val="6"/>
        <rFont val="Arial"/>
        <family val="2"/>
      </rPr>
      <t xml:space="preserve">019087017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</si>
  <si>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>C29G92000010002</t>
    </r>
  </si>
  <si>
    <r>
      <rPr>
        <sz val="6"/>
        <rFont val="Arial"/>
        <family val="2"/>
      </rPr>
      <t>COMPLETAMENTO LAVORI DI RIFACIMENTO ACQUEDOTTO COMUNALE.</t>
    </r>
  </si>
  <si>
    <r>
      <rPr>
        <sz val="6"/>
        <rFont val="Arial"/>
        <family val="2"/>
      </rPr>
      <t>Consorzio di Bonifica 2 Palermo CF: 04559000825</t>
    </r>
  </si>
  <si>
    <r>
      <rPr>
        <sz val="6"/>
        <rFont val="Arial"/>
        <family val="2"/>
      </rPr>
      <t>I97B67000000001</t>
    </r>
  </si>
  <si>
    <r>
      <rPr>
        <sz val="6"/>
        <rFont val="Arial"/>
        <family val="2"/>
      </rPr>
      <t>Lavori di costruzione del Serbatoio Piano del Campo sul Fiume Belice Destro e condotta di allacciamento al Torrente Corleone con funzione di adduttore irriguo.</t>
    </r>
  </si>
  <si>
    <r>
      <rPr>
        <sz val="6"/>
        <rFont val="Arial"/>
        <family val="2"/>
      </rPr>
      <t xml:space="preserve">019082034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</si>
  <si>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J83H85000000002</t>
    </r>
  </si>
  <si>
    <r>
      <rPr>
        <sz val="6"/>
        <rFont val="Arial"/>
        <family val="2"/>
      </rPr>
      <t>LAVORI DI COSTRUZIONE DEL CENTRO POLIFUNZIONALE NELLA FRAZIONE DI TREPUNTI</t>
    </r>
  </si>
  <si>
    <r>
      <rPr>
        <sz val="6"/>
        <rFont val="Arial"/>
        <family val="2"/>
      </rPr>
      <t>COMUNE DI GIBELLINA CF: 90013810818</t>
    </r>
  </si>
  <si>
    <r>
      <rPr>
        <sz val="6"/>
        <rFont val="Arial"/>
        <family val="2"/>
      </rPr>
      <t>G79G01000000001</t>
    </r>
  </si>
  <si>
    <r>
      <rPr>
        <sz val="6"/>
        <rFont val="Arial"/>
        <family val="2"/>
      </rPr>
      <t>Lavori di costruzione di un edificio polifunzionale, centro sociale, asl e mercato coperto</t>
    </r>
  </si>
  <si>
    <r>
      <rPr>
        <sz val="6"/>
        <rFont val="Arial"/>
        <family val="2"/>
      </rPr>
      <t xml:space="preserve">COMUNE DI MILENA
</t>
    </r>
    <r>
      <rPr>
        <sz val="6"/>
        <rFont val="Arial"/>
        <family val="2"/>
      </rPr>
      <t>CF: 80002710855</t>
    </r>
  </si>
  <si>
    <r>
      <rPr>
        <sz val="6"/>
        <rFont val="Arial"/>
        <family val="2"/>
      </rPr>
      <t>G65G10000370005</t>
    </r>
  </si>
  <si>
    <r>
      <rPr>
        <sz val="6"/>
        <rFont val="Arial"/>
        <family val="2"/>
      </rPr>
      <t>COMPLETAMENTO STRUTTURA DI BASE PER LA PRATICA DELLO SPORT</t>
    </r>
  </si>
  <si>
    <r>
      <rPr>
        <sz val="6"/>
        <rFont val="Arial"/>
        <family val="2"/>
      </rPr>
      <t xml:space="preserve">019085010
</t>
    </r>
    <r>
      <rPr>
        <sz val="6"/>
        <rFont val="Arial"/>
        <family val="2"/>
      </rPr>
      <t>ITG15</t>
    </r>
  </si>
  <si>
    <r>
      <rPr>
        <sz val="6"/>
        <rFont val="Arial"/>
        <family val="2"/>
      </rPr>
      <t>I63D13000410009</t>
    </r>
  </si>
  <si>
    <r>
      <rPr>
        <sz val="6"/>
        <rFont val="Arial"/>
        <family val="2"/>
      </rPr>
      <t>UFFICI NUOVA PRETURA VIA XXV APRILE</t>
    </r>
  </si>
  <si>
    <r>
      <rPr>
        <sz val="6"/>
        <rFont val="Arial"/>
        <family val="2"/>
      </rPr>
      <t>COMUNE DI LIBRIZZI CF: 86000250836</t>
    </r>
  </si>
  <si>
    <r>
      <rPr>
        <sz val="6"/>
        <rFont val="Arial"/>
        <family val="2"/>
      </rPr>
      <t>F49B91000000002</t>
    </r>
  </si>
  <si>
    <r>
      <rPr>
        <sz val="6"/>
        <rFont val="Arial"/>
        <family val="2"/>
      </rPr>
      <t>LAVORI DI REALIZZAZIONE DI UN CAMPO POLIVALENTE IN LOCALITA' SERRO URNA</t>
    </r>
  </si>
  <si>
    <r>
      <rPr>
        <sz val="6"/>
        <rFont val="Arial"/>
        <family val="2"/>
      </rPr>
      <t xml:space="preserve">019083039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</si>
  <si>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 xml:space="preserve">COMUNE CATENANUOVA
</t>
    </r>
    <r>
      <rPr>
        <sz val="6"/>
        <rFont val="Arial"/>
        <family val="2"/>
      </rPr>
      <t>CF: 80001380866</t>
    </r>
  </si>
  <si>
    <r>
      <rPr>
        <sz val="6"/>
        <rFont val="Arial"/>
        <family val="2"/>
      </rPr>
      <t>B49D85000000002</t>
    </r>
  </si>
  <si>
    <r>
      <rPr>
        <sz val="6"/>
        <rFont val="Arial"/>
        <family val="2"/>
      </rPr>
      <t>Comune di CATENANUOVA - Completamento di n. 18 alloggi popolari.-</t>
    </r>
  </si>
  <si>
    <r>
      <rPr>
        <sz val="6"/>
        <rFont val="Arial"/>
        <family val="2"/>
      </rPr>
      <t xml:space="preserve">019086006
</t>
    </r>
    <r>
      <rPr>
        <sz val="6"/>
        <rFont val="Arial"/>
        <family val="2"/>
      </rPr>
      <t>ITG16</t>
    </r>
  </si>
  <si>
    <r>
      <rPr>
        <sz val="6"/>
        <rFont val="Arial"/>
        <family val="2"/>
      </rPr>
      <t>F52C13000080002</t>
    </r>
  </si>
  <si>
    <r>
      <rPr>
        <sz val="6"/>
        <rFont val="Arial"/>
        <family val="2"/>
      </rPr>
      <t>LAVORI DI COSTRUZIONE12 ALLOGGI POPOLARI (PALAZZINA A)</t>
    </r>
  </si>
  <si>
    <r>
      <rPr>
        <sz val="6"/>
        <rFont val="Arial"/>
        <family val="2"/>
      </rPr>
      <t>J46G17000040002</t>
    </r>
  </si>
  <si>
    <r>
      <rPr>
        <sz val="6"/>
        <rFont val="Arial"/>
        <family val="2"/>
      </rPr>
      <t>L.R. 15/86- Progetto per la costruzione  di n. 12 palazzine per complessivi n. 84 alloggi nel Comune di Villafranca T. (ME) località Acquasanta Nord.</t>
    </r>
  </si>
  <si>
    <r>
      <rPr>
        <sz val="6"/>
        <rFont val="Arial"/>
        <family val="2"/>
      </rPr>
      <t>COMUNE DI ISPICA CF: 81000670885</t>
    </r>
  </si>
  <si>
    <r>
      <rPr>
        <sz val="6"/>
        <rFont val="Arial"/>
        <family val="2"/>
      </rPr>
      <t>I74E84000000002</t>
    </r>
  </si>
  <si>
    <r>
      <rPr>
        <sz val="6"/>
        <rFont val="Arial"/>
        <family val="2"/>
      </rPr>
      <t>ALLOGGI PER ANZIANI NEL 1° QUARTIERE 167</t>
    </r>
  </si>
  <si>
    <r>
      <rPr>
        <sz val="6"/>
        <rFont val="Arial"/>
        <family val="2"/>
      </rPr>
      <t xml:space="preserve">019088005
</t>
    </r>
    <r>
      <rPr>
        <sz val="6"/>
        <rFont val="Arial"/>
        <family val="2"/>
      </rPr>
      <t>ITG18</t>
    </r>
  </si>
  <si>
    <r>
      <rPr>
        <sz val="6"/>
        <rFont val="Arial"/>
        <family val="2"/>
      </rPr>
      <t>B49G93000000002</t>
    </r>
  </si>
  <si>
    <r>
      <rPr>
        <sz val="6"/>
        <rFont val="Arial"/>
        <family val="2"/>
      </rPr>
      <t>Comune di CATENANUOVA - Completamento piscina comunale.-</t>
    </r>
  </si>
  <si>
    <r>
      <rPr>
        <sz val="6"/>
        <rFont val="Arial"/>
        <family val="2"/>
      </rPr>
      <t>I79G87000000002</t>
    </r>
  </si>
  <si>
    <r>
      <rPr>
        <sz val="6"/>
        <rFont val="Arial"/>
        <family val="2"/>
      </rPr>
      <t>COMPLETAMENTO PISCINA COMUNALE -  1° STRALCIO -</t>
    </r>
  </si>
  <si>
    <r>
      <rPr>
        <sz val="6"/>
        <rFont val="Arial"/>
        <family val="2"/>
      </rPr>
      <t xml:space="preserve">I.A.C.P. DELLA PROVINCIA DI SIRACUSA
</t>
    </r>
    <r>
      <rPr>
        <sz val="6"/>
        <rFont val="Arial"/>
        <family val="2"/>
      </rPr>
      <t>CF: 00073840894</t>
    </r>
  </si>
  <si>
    <r>
      <rPr>
        <sz val="6"/>
        <rFont val="Arial"/>
        <family val="2"/>
      </rPr>
      <t>159D13000030005</t>
    </r>
  </si>
  <si>
    <r>
      <rPr>
        <sz val="6"/>
        <rFont val="Arial"/>
        <family val="2"/>
      </rPr>
      <t>Costruzione di 16 alloggi di ERP in Augusta</t>
    </r>
  </si>
  <si>
    <r>
      <rPr>
        <sz val="6"/>
        <rFont val="Arial"/>
        <family val="2"/>
      </rPr>
      <t>B49G10000100004</t>
    </r>
  </si>
  <si>
    <r>
      <rPr>
        <sz val="6"/>
        <rFont val="Arial"/>
        <family val="2"/>
      </rPr>
      <t>LAVORI DI COSTRUZIONE DELL'ISTITUTO TECNICO PER IL COMMERCIO IN CAMPOBELLO DI LICATA.</t>
    </r>
  </si>
  <si>
    <r>
      <rPr>
        <sz val="6"/>
        <rFont val="Arial"/>
        <family val="2"/>
      </rPr>
      <t xml:space="preserve">019084010
</t>
    </r>
    <r>
      <rPr>
        <sz val="6"/>
        <rFont val="Arial"/>
        <family val="2"/>
      </rPr>
      <t>ITG14</t>
    </r>
  </si>
  <si>
    <r>
      <rPr>
        <sz val="6"/>
        <rFont val="Arial"/>
        <family val="2"/>
      </rPr>
      <t>I79G89000000002</t>
    </r>
  </si>
  <si>
    <r>
      <rPr>
        <sz val="6"/>
        <rFont val="Arial"/>
        <family val="2"/>
      </rPr>
      <t>COMPLETAMENTO CAMPO DI ATLETICA LEGGERA NEL COMPLESSO POLISPORTIVO DI DA CROCEFIA-</t>
    </r>
  </si>
  <si>
    <r>
      <rPr>
        <sz val="6"/>
        <rFont val="Arial"/>
        <family val="2"/>
      </rPr>
      <t xml:space="preserve">019088005
</t>
    </r>
    <r>
      <rPr>
        <sz val="6"/>
        <rFont val="Arial"/>
        <family val="2"/>
      </rPr>
      <t>CI.TG18</t>
    </r>
  </si>
  <si>
    <r>
      <rPr>
        <sz val="6"/>
        <rFont val="Arial"/>
        <family val="2"/>
      </rPr>
      <t>C11B86000000001</t>
    </r>
  </si>
  <si>
    <r>
      <rPr>
        <sz val="6"/>
        <rFont val="Arial"/>
        <family val="2"/>
      </rPr>
      <t>Comune di VALDERICE - Lavori di trasformazione in rotabile della Via Ragosia - Acquesorbe compresa tra la Via Cimitero e la Via Acquasorbe 1° Lotto.-</t>
    </r>
  </si>
  <si>
    <r>
      <rPr>
        <sz val="6"/>
        <rFont val="Arial"/>
        <family val="2"/>
      </rPr>
      <t xml:space="preserve">Azienda Ospedaliera Ospedali Riuniti "Villa Sofia - Cervello"
</t>
    </r>
    <r>
      <rPr>
        <sz val="6"/>
        <rFont val="Arial"/>
        <family val="2"/>
      </rPr>
      <t>CF: 05841780827</t>
    </r>
  </si>
  <si>
    <r>
      <rPr>
        <sz val="6"/>
        <rFont val="Arial"/>
        <family val="2"/>
      </rPr>
      <t>I97J01000000005</t>
    </r>
  </si>
  <si>
    <r>
      <rPr>
        <sz val="6"/>
        <rFont val="Arial"/>
        <family val="2"/>
      </rPr>
      <t xml:space="preserve">Lavori di completamento della ristrutturazione del complesso immobiliare ex O.N.I.G. sito
</t>
    </r>
    <r>
      <rPr>
        <sz val="6"/>
        <rFont val="Arial"/>
        <family val="2"/>
      </rPr>
      <t>in via Ingegneros  Palermo</t>
    </r>
  </si>
  <si>
    <r>
      <rPr>
        <sz val="6"/>
        <rFont val="Arial"/>
        <family val="2"/>
      </rPr>
      <t>G72F13000050002</t>
    </r>
  </si>
  <si>
    <r>
      <rPr>
        <sz val="6"/>
        <rFont val="Arial"/>
        <family val="2"/>
      </rPr>
      <t xml:space="preserve">Lavori di Completamento di n. 6 alloggi siti in Fiumefreddo Via Regina del Cielo Prog.
</t>
    </r>
    <r>
      <rPr>
        <sz val="6"/>
        <rFont val="Arial"/>
        <family val="2"/>
      </rPr>
      <t>17/CT/BIS.</t>
    </r>
  </si>
  <si>
    <r>
      <rPr>
        <sz val="6"/>
        <rFont val="Arial"/>
        <family val="2"/>
      </rPr>
      <t xml:space="preserve">019087016
</t>
    </r>
    <r>
      <rPr>
        <sz val="6"/>
        <rFont val="Arial"/>
        <family val="2"/>
      </rPr>
      <t>ITG17</t>
    </r>
  </si>
  <si>
    <r>
      <rPr>
        <sz val="6"/>
        <rFont val="Arial"/>
        <family val="2"/>
      </rPr>
      <t>comune di sommatino CF: 80002230854</t>
    </r>
  </si>
  <si>
    <r>
      <rPr>
        <sz val="6"/>
        <rFont val="Arial"/>
        <family val="2"/>
      </rPr>
      <t>D63J13000090002</t>
    </r>
  </si>
  <si>
    <r>
      <rPr>
        <sz val="6"/>
        <rFont val="Arial"/>
        <family val="2"/>
      </rPr>
      <t>LAVORI DI COMPLETAMENTO PALESTRA COMUNALE DI VIALE ALDO MORO.</t>
    </r>
  </si>
  <si>
    <r>
      <rPr>
        <sz val="6"/>
        <rFont val="Arial"/>
        <family val="2"/>
      </rPr>
      <t xml:space="preserve">019085019
</t>
    </r>
    <r>
      <rPr>
        <sz val="6"/>
        <rFont val="Arial"/>
        <family val="2"/>
      </rPr>
      <t>ITG15</t>
    </r>
  </si>
  <si>
    <r>
      <rPr>
        <sz val="6"/>
        <rFont val="Arial"/>
        <family val="2"/>
      </rPr>
      <t>I79J89000000001</t>
    </r>
  </si>
  <si>
    <r>
      <rPr>
        <sz val="6"/>
        <rFont val="Arial"/>
        <family val="2"/>
      </rPr>
      <t>COMPLETAMENTO DEL NUOVO PALAZZO DELLA PRETURA</t>
    </r>
  </si>
  <si>
    <r>
      <rPr>
        <sz val="6"/>
        <rFont val="Arial"/>
        <family val="2"/>
      </rPr>
      <t>J99J13000330002</t>
    </r>
  </si>
  <si>
    <r>
      <rPr>
        <sz val="6"/>
        <rFont val="Arial"/>
        <family val="2"/>
      </rPr>
      <t>Legge 457/78 -V Biennio - Lavori di completamento di N. 1 palazzina per complessivi N. 10 alloggi in località Timpe Russo del Comune di Capizzi (ME).</t>
    </r>
  </si>
  <si>
    <r>
      <rPr>
        <sz val="6"/>
        <rFont val="Arial"/>
        <family val="2"/>
      </rPr>
      <t xml:space="preserve">019083008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</si>
  <si>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179D13000010005</t>
    </r>
  </si>
  <si>
    <r>
      <rPr>
        <sz val="6"/>
        <rFont val="Arial"/>
        <family val="2"/>
      </rPr>
      <t>Costruzione 20 alloggi di ERP in Melilli</t>
    </r>
  </si>
  <si>
    <r>
      <rPr>
        <sz val="6"/>
        <rFont val="Arial"/>
        <family val="2"/>
      </rPr>
      <t>H21B88000000005</t>
    </r>
  </si>
  <si>
    <r>
      <rPr>
        <sz val="6"/>
        <rFont val="Arial"/>
        <family val="2"/>
      </rPr>
      <t>Comune di PANTELLERIA - Lavori di realizzazione bretelle di collegamento fra la strada provinciale perimetrale e la strada panoramica.-</t>
    </r>
  </si>
  <si>
    <r>
      <rPr>
        <sz val="6"/>
        <rFont val="Arial"/>
        <family val="2"/>
      </rPr>
      <t>B94H13000070001</t>
    </r>
  </si>
  <si>
    <r>
      <rPr>
        <sz val="6"/>
        <rFont val="Arial"/>
        <family val="2"/>
      </rPr>
      <t>Rimodulazione in 32 alloggi e adeguamento normativo del programma costruttivo ex 48 alloggi di edilizia residenziale pubblica  nel Comune di Cerda  Contrada Malluta</t>
    </r>
  </si>
  <si>
    <r>
      <rPr>
        <sz val="6"/>
        <rFont val="Arial"/>
        <family val="2"/>
      </rPr>
      <t>I64E13000250009</t>
    </r>
  </si>
  <si>
    <r>
      <rPr>
        <sz val="6"/>
        <rFont val="Arial"/>
        <family val="2"/>
      </rPr>
      <t>STRADA PER IL POTENZIAMENTO DELLA ACCESSIBILITÀ ALLA S.S. 189 DALL'AREA INTERNA DEI COMUNI: ARAGONA, SANTA ELISABETTA, SANTANGELO MUXARO, SAN BIAGIO PLATANI, RAFFADALI. CIRCONVALLAZIONE A MONTE.</t>
    </r>
  </si>
  <si>
    <r>
      <rPr>
        <sz val="6"/>
        <rFont val="Arial"/>
        <family val="2"/>
      </rPr>
      <t>D94E08000040001</t>
    </r>
  </si>
  <si>
    <r>
      <rPr>
        <sz val="6"/>
        <rFont val="Arial"/>
        <family val="2"/>
      </rPr>
      <t>Città Metropolitana di Palermo - Intercomunale n. 6 "Di Archi Romani": B°Archi Romani - B° Valle Petrusa - Lavori di costruzione di un viadotto a prog.va Km.ca 1+700 es sistemazione di tratti saltuari.-</t>
    </r>
  </si>
  <si>
    <r>
      <rPr>
        <sz val="6"/>
        <rFont val="Arial"/>
        <family val="2"/>
      </rPr>
      <t>COMUNE DI LASCARI CF: 00549740827</t>
    </r>
  </si>
  <si>
    <r>
      <rPr>
        <sz val="6"/>
        <rFont val="Arial"/>
        <family val="2"/>
      </rPr>
      <t>J79J13000130005</t>
    </r>
  </si>
  <si>
    <r>
      <rPr>
        <sz val="6"/>
        <rFont val="Arial"/>
        <family val="2"/>
      </rPr>
      <t>COMUNE DI LASCARI - Lavori di realizzazione di un centro diurno per anziani - casa albergo.</t>
    </r>
  </si>
  <si>
    <r>
      <rPr>
        <sz val="6"/>
        <rFont val="Arial"/>
        <family val="2"/>
      </rPr>
      <t xml:space="preserve">019082044
</t>
    </r>
    <r>
      <rPr>
        <sz val="6"/>
        <rFont val="Arial"/>
        <family val="2"/>
      </rPr>
      <t>ITG12</t>
    </r>
  </si>
  <si>
    <r>
      <rPr>
        <sz val="6"/>
        <rFont val="Arial"/>
        <family val="2"/>
      </rPr>
      <t>COMUNE DI UCRIA CF: 00128180833</t>
    </r>
  </si>
  <si>
    <r>
      <rPr>
        <sz val="6"/>
        <rFont val="Arial"/>
        <family val="2"/>
      </rPr>
      <t>J45I13000150005</t>
    </r>
  </si>
  <si>
    <r>
      <rPr>
        <sz val="6"/>
        <rFont val="Arial"/>
        <family val="2"/>
      </rPr>
      <t xml:space="preserve">LAVORI DI COMPLETAMENTO CASA ALBERGO PER
</t>
    </r>
    <r>
      <rPr>
        <sz val="6"/>
        <rFont val="Arial"/>
        <family val="2"/>
      </rPr>
      <t>ANZIANI</t>
    </r>
  </si>
  <si>
    <r>
      <rPr>
        <sz val="6"/>
        <rFont val="Arial"/>
        <family val="2"/>
      </rPr>
      <t>Comune di Bompietro CF: 83000810826</t>
    </r>
  </si>
  <si>
    <r>
      <rPr>
        <sz val="6"/>
        <rFont val="Arial"/>
        <family val="2"/>
      </rPr>
      <t>F23D16000010005</t>
    </r>
  </si>
  <si>
    <r>
      <rPr>
        <sz val="6"/>
        <rFont val="Arial"/>
        <family val="2"/>
      </rPr>
      <t>Lavori di una casa protetta per anziani</t>
    </r>
  </si>
  <si>
    <r>
      <rPr>
        <sz val="6"/>
        <rFont val="Arial"/>
        <family val="2"/>
      </rPr>
      <t>F26G16000090005</t>
    </r>
  </si>
  <si>
    <r>
      <rPr>
        <sz val="6"/>
        <rFont val="Arial"/>
        <family val="2"/>
      </rPr>
      <t>Adeguamento e completamento via di fuga del centro abitato di Bompietro</t>
    </r>
  </si>
  <si>
    <r>
      <rPr>
        <sz val="6"/>
        <rFont val="Arial"/>
        <family val="2"/>
      </rPr>
      <t>F21E16000120005</t>
    </r>
  </si>
  <si>
    <r>
      <rPr>
        <sz val="6"/>
        <rFont val="Arial"/>
        <family val="2"/>
      </rPr>
      <t>Ristrutturazione della piscina comunale da destinare a centro natatorio e struttura per il benessere psicofisico.</t>
    </r>
  </si>
  <si>
    <r>
      <rPr>
        <sz val="6"/>
        <rFont val="Arial"/>
        <family val="2"/>
      </rPr>
      <t>D69G98000000002</t>
    </r>
  </si>
  <si>
    <r>
      <rPr>
        <sz val="6"/>
        <rFont val="Arial"/>
        <family val="2"/>
      </rPr>
      <t>Completamento centro diurno per anziani alla Frazione Olivarella del Comune di San Filippo del Mela</t>
    </r>
  </si>
  <si>
    <r>
      <rPr>
        <sz val="6"/>
        <rFont val="Arial"/>
        <family val="2"/>
      </rPr>
      <t>Comune di Capizzi CF: 85000200833</t>
    </r>
  </si>
  <si>
    <r>
      <rPr>
        <sz val="6"/>
        <rFont val="Arial"/>
        <family val="2"/>
      </rPr>
      <t>B99G13000330005</t>
    </r>
  </si>
  <si>
    <r>
      <rPr>
        <sz val="6"/>
        <rFont val="Arial"/>
        <family val="2"/>
      </rPr>
      <t>Opere e infrastrutture per lo sport, spettacolo e il tempo libero</t>
    </r>
  </si>
  <si>
    <r>
      <rPr>
        <sz val="6"/>
        <rFont val="Arial"/>
        <family val="2"/>
      </rPr>
      <t>COMUNE DI SANTA LUCIA DEL MELA CF: 00150050839</t>
    </r>
  </si>
  <si>
    <r>
      <rPr>
        <sz val="6"/>
        <rFont val="Arial"/>
        <family val="2"/>
      </rPr>
      <t>C69G02000080009</t>
    </r>
  </si>
  <si>
    <r>
      <rPr>
        <sz val="6"/>
        <rFont val="Arial"/>
        <family val="2"/>
      </rPr>
      <t>COMPLETAMENTO DELLA SCUOLA MATERNA IN CONTRADA PATTINA</t>
    </r>
  </si>
  <si>
    <r>
      <rPr>
        <sz val="6"/>
        <rFont val="Arial"/>
        <family val="2"/>
      </rPr>
      <t xml:space="preserve">019083086
</t>
    </r>
    <r>
      <rPr>
        <sz val="6"/>
        <rFont val="Arial"/>
        <family val="2"/>
      </rPr>
      <t>ITG13</t>
    </r>
  </si>
  <si>
    <r>
      <rPr>
        <sz val="6"/>
        <rFont val="Arial"/>
        <family val="2"/>
      </rPr>
      <t>Comune di Serradifalco CF: 00136780855</t>
    </r>
  </si>
  <si>
    <r>
      <rPr>
        <sz val="6"/>
        <rFont val="Arial"/>
        <family val="2"/>
      </rPr>
      <t>C53B09000250002</t>
    </r>
  </si>
  <si>
    <r>
      <rPr>
        <sz val="6"/>
        <rFont val="Arial"/>
        <family val="2"/>
      </rPr>
      <t>Lavori di consolidamento strutturale ed adeguamento degli impianti delle scuola elementare G.Verga.  Primo Stralcio esecutivo</t>
    </r>
  </si>
  <si>
    <r>
      <rPr>
        <sz val="6"/>
        <rFont val="Arial"/>
        <family val="2"/>
      </rPr>
      <t xml:space="preserve">019085018
</t>
    </r>
    <r>
      <rPr>
        <sz val="6"/>
        <rFont val="Arial"/>
        <family val="2"/>
      </rPr>
      <t>ITG15</t>
    </r>
  </si>
  <si>
    <t>SARDEGNA</t>
  </si>
  <si>
    <r>
      <rPr>
        <sz val="6"/>
        <rFont val="Arial"/>
        <family val="2"/>
      </rPr>
      <t xml:space="preserve">ATS SARDEGNA - S.C. INGEGNERIA CLINICA
</t>
    </r>
    <r>
      <rPr>
        <sz val="6"/>
        <rFont val="Arial"/>
        <family val="2"/>
      </rPr>
      <t>CF: 92005870909</t>
    </r>
  </si>
  <si>
    <r>
      <rPr>
        <sz val="6"/>
        <rFont val="Arial"/>
        <family val="2"/>
      </rPr>
      <t>J84B96000000001</t>
    </r>
  </si>
  <si>
    <r>
      <rPr>
        <sz val="6"/>
        <rFont val="Arial"/>
        <family val="2"/>
      </rPr>
      <t>Realizzazione Pronto Soccorso e Reparto Malati Psichici dell'Ospedale N.S. di Bonaria di San Gavino Monreale</t>
    </r>
  </si>
  <si>
    <r>
      <rPr>
        <sz val="6"/>
        <rFont val="Arial"/>
        <family val="2"/>
      </rPr>
      <t xml:space="preserve">020111062
</t>
    </r>
    <r>
      <rPr>
        <sz val="6"/>
        <rFont val="Arial"/>
        <family val="2"/>
      </rPr>
      <t>ITG2B</t>
    </r>
  </si>
  <si>
    <r>
      <rPr>
        <sz val="6"/>
        <rFont val="Arial"/>
        <family val="2"/>
      </rPr>
      <t xml:space="preserve">Consorzio di Bonifica della Sardegna Centrale
</t>
    </r>
    <r>
      <rPr>
        <sz val="6"/>
        <rFont val="Arial"/>
        <family val="2"/>
      </rPr>
      <t>CF: 80002690917</t>
    </r>
  </si>
  <si>
    <r>
      <rPr>
        <sz val="6"/>
        <rFont val="Arial"/>
        <family val="2"/>
      </rPr>
      <t>I13J03000010005</t>
    </r>
  </si>
  <si>
    <r>
      <rPr>
        <sz val="6"/>
        <rFont val="Arial"/>
        <family val="2"/>
      </rPr>
      <t xml:space="preserve">Lavori sistemazione idraulica del rio Sos Alinos
</t>
    </r>
    <r>
      <rPr>
        <sz val="6"/>
        <rFont val="Arial"/>
        <family val="2"/>
      </rPr>
      <t>- I Lotto</t>
    </r>
  </si>
  <si>
    <r>
      <rPr>
        <sz val="6"/>
        <rFont val="Arial"/>
        <family val="2"/>
      </rPr>
      <t xml:space="preserve">020091063
</t>
    </r>
    <r>
      <rPr>
        <sz val="6"/>
        <rFont val="Arial"/>
        <family val="2"/>
      </rPr>
      <t>ITG26</t>
    </r>
  </si>
  <si>
    <r>
      <rPr>
        <sz val="6"/>
        <rFont val="Arial"/>
        <family val="2"/>
      </rPr>
      <t>COMUNE DI PERDAXIUS CF: 81002390920</t>
    </r>
  </si>
  <si>
    <r>
      <rPr>
        <sz val="6"/>
        <rFont val="Arial"/>
        <family val="2"/>
      </rPr>
      <t>C19D03000030002</t>
    </r>
  </si>
  <si>
    <r>
      <rPr>
        <sz val="6"/>
        <rFont val="Arial"/>
        <family val="2"/>
      </rPr>
      <t>Completamento strutture Residence Alberghiero Bacca Marronis - Realizzazione bungalow.</t>
    </r>
  </si>
  <si>
    <r>
      <rPr>
        <sz val="6"/>
        <rFont val="Arial"/>
        <family val="2"/>
      </rPr>
      <t>Comune di Ozieri CF: 00247640907</t>
    </r>
  </si>
  <si>
    <r>
      <rPr>
        <sz val="6"/>
        <rFont val="Arial"/>
        <family val="2"/>
      </rPr>
      <t>E54B00000140004</t>
    </r>
  </si>
  <si>
    <r>
      <rPr>
        <sz val="6"/>
        <rFont val="Arial"/>
        <family val="2"/>
      </rPr>
      <t>COSTRUZIONE CAMPI DA TENNIS IN LOCALITA' PUPPURRUJU, NEL COMUNE DI OZIERI</t>
    </r>
  </si>
  <si>
    <r>
      <rPr>
        <sz val="6"/>
        <rFont val="Arial"/>
        <family val="2"/>
      </rPr>
      <t xml:space="preserve">Abbanoa Spa
</t>
    </r>
    <r>
      <rPr>
        <sz val="6"/>
        <rFont val="Arial"/>
        <family val="2"/>
      </rPr>
      <t>CF: 02934390929</t>
    </r>
  </si>
  <si>
    <r>
      <rPr>
        <sz val="6"/>
        <rFont val="Arial"/>
        <family val="2"/>
      </rPr>
      <t>E86B04000020006</t>
    </r>
  </si>
  <si>
    <r>
      <rPr>
        <sz val="6"/>
        <rFont val="Arial"/>
        <family val="2"/>
      </rPr>
      <t>Riordino e razionalizzazione rete idrica fascia costiera (Quartu Sant'Elena) - I° lotto di completamento. ID 2004-322</t>
    </r>
  </si>
  <si>
    <r>
      <rPr>
        <sz val="6"/>
        <rFont val="Arial"/>
        <family val="2"/>
      </rPr>
      <t>F81B01000330001</t>
    </r>
  </si>
  <si>
    <r>
      <rPr>
        <sz val="6"/>
        <rFont val="Arial"/>
        <family val="2"/>
      </rPr>
      <t>Schema n. 45-49 N.P.R.G.A. Sulcis Nord-Sud condotta dorsale 1° lotto ID_RI066</t>
    </r>
  </si>
  <si>
    <r>
      <rPr>
        <sz val="6"/>
        <rFont val="Arial"/>
        <family val="2"/>
      </rPr>
      <t xml:space="preserve">020111009
</t>
    </r>
    <r>
      <rPr>
        <sz val="6"/>
        <rFont val="Arial"/>
        <family val="2"/>
      </rPr>
      <t>ITG2C</t>
    </r>
  </si>
  <si>
    <r>
      <rPr>
        <sz val="6"/>
        <rFont val="Arial"/>
        <family val="2"/>
      </rPr>
      <t>Comune di Mores CF: 01822380901</t>
    </r>
  </si>
  <si>
    <r>
      <rPr>
        <sz val="6"/>
        <rFont val="Arial"/>
        <family val="2"/>
      </rPr>
      <t>G65C04000030002</t>
    </r>
  </si>
  <si>
    <r>
      <rPr>
        <sz val="6"/>
        <rFont val="Arial"/>
        <family val="2"/>
      </rPr>
      <t>Costruzione impianto di depurazione delle acque reflue dallabitato e dal caseificio della Cooperativa Allevatori Mores</t>
    </r>
  </si>
  <si>
    <r>
      <rPr>
        <sz val="6"/>
        <rFont val="Arial"/>
        <family val="2"/>
      </rPr>
      <t xml:space="preserve">020090042
</t>
    </r>
    <r>
      <rPr>
        <sz val="6"/>
        <rFont val="Arial"/>
        <family val="2"/>
      </rPr>
      <t>ITG25</t>
    </r>
  </si>
  <si>
    <r>
      <rPr>
        <sz val="6"/>
        <rFont val="Arial"/>
        <family val="2"/>
      </rPr>
      <t xml:space="preserve">Azienda Ospedaliero Universitaria di Sassari
</t>
    </r>
    <r>
      <rPr>
        <sz val="6"/>
        <rFont val="Arial"/>
        <family val="2"/>
      </rPr>
      <t>CF: 02268260904</t>
    </r>
  </si>
  <si>
    <r>
      <rPr>
        <sz val="6"/>
        <rFont val="Arial"/>
        <family val="2"/>
      </rPr>
      <t>H83B13000020006</t>
    </r>
  </si>
  <si>
    <r>
      <rPr>
        <sz val="6"/>
        <rFont val="Arial"/>
        <family val="2"/>
      </rPr>
      <t>LAVORI DI RISANAMENTO RISTRUTTURAZIONE E RIQUALIFICAZIONE DEL DIPARTIMENTO MATERNO INFANTILE  2° LOTTO"</t>
    </r>
  </si>
  <si>
    <r>
      <rPr>
        <sz val="6"/>
        <rFont val="Arial"/>
        <family val="2"/>
      </rPr>
      <t xml:space="preserve">020090064
</t>
    </r>
    <r>
      <rPr>
        <sz val="6"/>
        <rFont val="Arial"/>
        <family val="2"/>
      </rPr>
      <t>ITG25</t>
    </r>
  </si>
  <si>
    <r>
      <rPr>
        <sz val="6"/>
        <rFont val="Arial"/>
        <family val="2"/>
      </rPr>
      <t>Comune di Serri CF: 81000070912</t>
    </r>
  </si>
  <si>
    <r>
      <rPr>
        <sz val="6"/>
        <rFont val="Arial"/>
        <family val="2"/>
      </rPr>
      <t>J53J03000020006</t>
    </r>
  </si>
  <si>
    <r>
      <rPr>
        <sz val="6"/>
        <rFont val="Arial"/>
        <family val="2"/>
      </rPr>
      <t>Centro Servizi per l'area archeologica di Santa Vittoria</t>
    </r>
  </si>
  <si>
    <r>
      <rPr>
        <sz val="6"/>
        <rFont val="Arial"/>
        <family val="2"/>
      </rPr>
      <t>Comune di Bosa CF: 83000090916</t>
    </r>
  </si>
  <si>
    <r>
      <rPr>
        <sz val="6"/>
        <rFont val="Arial"/>
        <family val="2"/>
      </rPr>
      <t>E62E07000010002</t>
    </r>
  </si>
  <si>
    <r>
      <rPr>
        <sz val="6"/>
        <rFont val="Arial"/>
        <family val="2"/>
      </rPr>
      <t>Lavori di Manutenzione straordinaria ed eliminazione delle barriere architettoniche di alcune case popolari comunali</t>
    </r>
  </si>
  <si>
    <r>
      <rPr>
        <sz val="6"/>
        <rFont val="Arial"/>
        <family val="2"/>
      </rPr>
      <t>B54E90000000001</t>
    </r>
  </si>
  <si>
    <r>
      <rPr>
        <sz val="6"/>
        <rFont val="Arial"/>
        <family val="2"/>
      </rPr>
      <t>Installazione strumenti di controllo dell'impianto e di misurazione dei consumi idrici mediante telecontrollo a completamento di un più vasto intervento di infrastruttura irrigua</t>
    </r>
  </si>
  <si>
    <r>
      <rPr>
        <sz val="6"/>
        <rFont val="Arial"/>
        <family val="2"/>
      </rPr>
      <t xml:space="preserve">020091085
</t>
    </r>
    <r>
      <rPr>
        <sz val="6"/>
        <rFont val="Arial"/>
        <family val="2"/>
      </rPr>
      <t>ITG26</t>
    </r>
  </si>
  <si>
    <r>
      <rPr>
        <sz val="6"/>
        <rFont val="Arial"/>
        <family val="2"/>
      </rPr>
      <t>COMUNE DI OLBIA CF: 91008330903</t>
    </r>
  </si>
  <si>
    <r>
      <rPr>
        <sz val="6"/>
        <rFont val="Arial"/>
        <family val="2"/>
      </rPr>
      <t>F21E03000250002</t>
    </r>
  </si>
  <si>
    <r>
      <rPr>
        <sz val="6"/>
        <rFont val="Arial"/>
        <family val="2"/>
      </rPr>
      <t>Realizzazione nuovo mattatoio comunale</t>
    </r>
  </si>
  <si>
    <r>
      <rPr>
        <sz val="6"/>
        <rFont val="Arial"/>
        <family val="2"/>
      </rPr>
      <t xml:space="preserve">020090047
</t>
    </r>
    <r>
      <rPr>
        <sz val="6"/>
        <rFont val="Arial"/>
        <family val="2"/>
      </rPr>
      <t>ITG29</t>
    </r>
  </si>
  <si>
    <r>
      <rPr>
        <sz val="6"/>
        <rFont val="Arial"/>
        <family val="2"/>
      </rPr>
      <t>Comune di San Vito CF: 80001610924</t>
    </r>
  </si>
  <si>
    <r>
      <rPr>
        <sz val="6"/>
        <rFont val="Arial"/>
        <family val="2"/>
      </rPr>
      <t>F32G06000050007</t>
    </r>
  </si>
  <si>
    <r>
      <rPr>
        <sz val="6"/>
        <rFont val="Arial"/>
        <family val="2"/>
      </rPr>
      <t>RIQUALIFICAZIONE URBANA DEL VILLAGGIO OPERAIO - VILLAGGIO OPERAIO DI SAN PRIAMO (C.Q./2)</t>
    </r>
  </si>
  <si>
    <r>
      <rPr>
        <sz val="6"/>
        <rFont val="Arial"/>
        <family val="2"/>
      </rPr>
      <t xml:space="preserve">020092064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</si>
  <si>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Comune di Vallermosa CF: 80014530929</t>
    </r>
  </si>
  <si>
    <r>
      <rPr>
        <sz val="6"/>
        <rFont val="Arial"/>
        <family val="2"/>
      </rPr>
      <t>H36H91000000004</t>
    </r>
  </si>
  <si>
    <r>
      <rPr>
        <sz val="6"/>
        <rFont val="Arial"/>
        <family val="2"/>
      </rPr>
      <t>COSTRUZIONE LAGO COLLINARE*LOC. CANALE SA RUTEDDA*COSTRUZIONE LAGO COLLINARE</t>
    </r>
  </si>
  <si>
    <r>
      <rPr>
        <sz val="6"/>
        <rFont val="Arial"/>
        <family val="2"/>
      </rPr>
      <t xml:space="preserve">020092091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</si>
  <si>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COMUNE DI TEULADA CF: 80013330925</t>
    </r>
  </si>
  <si>
    <r>
      <rPr>
        <sz val="6"/>
        <rFont val="Arial"/>
        <family val="2"/>
      </rPr>
      <t>I57D04000000002</t>
    </r>
  </si>
  <si>
    <r>
      <rPr>
        <sz val="6"/>
        <rFont val="Arial"/>
        <family val="2"/>
      </rPr>
      <t>Lavori di realizzazione delle opere di urbanizzazione primaria nel P.I.P.</t>
    </r>
  </si>
  <si>
    <r>
      <rPr>
        <sz val="6"/>
        <rFont val="Arial"/>
        <family val="2"/>
      </rPr>
      <t xml:space="preserve">020111089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</si>
  <si>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COMUNE DI ORISTANO CF: 00052090958</t>
    </r>
  </si>
  <si>
    <r>
      <rPr>
        <sz val="6"/>
        <rFont val="Arial"/>
        <family val="2"/>
      </rPr>
      <t>H79D02000150002</t>
    </r>
  </si>
  <si>
    <r>
      <rPr>
        <sz val="6"/>
        <rFont val="Arial"/>
        <family val="2"/>
      </rPr>
      <t>COMPLETAMENTO SALA MENSA CASA DELLO STUDENTE  IN ORISTANO</t>
    </r>
  </si>
  <si>
    <r>
      <rPr>
        <sz val="6"/>
        <rFont val="Arial"/>
        <family val="2"/>
      </rPr>
      <t xml:space="preserve">020095038
</t>
    </r>
    <r>
      <rPr>
        <sz val="6"/>
        <rFont val="Arial"/>
        <family val="2"/>
      </rPr>
      <t>ITG28</t>
    </r>
  </si>
  <si>
    <r>
      <rPr>
        <sz val="6"/>
        <rFont val="Arial"/>
        <family val="2"/>
      </rPr>
      <t>F73B12000280009</t>
    </r>
  </si>
  <si>
    <r>
      <rPr>
        <sz val="6"/>
        <rFont val="Arial"/>
        <family val="2"/>
      </rPr>
      <t>Lavori di sistemazione idraulica Rio San Nicola a protezione dell'abitato - interventi di mitigazione del rischio idraulico</t>
    </r>
  </si>
  <si>
    <r>
      <rPr>
        <sz val="6"/>
        <rFont val="Arial"/>
        <family val="2"/>
      </rPr>
      <t>E78B05000030002</t>
    </r>
  </si>
  <si>
    <r>
      <rPr>
        <sz val="6"/>
        <rFont val="Arial"/>
        <family val="2"/>
      </rPr>
      <t>COSTRUZIONE DI UN CANILE CONSORTILE</t>
    </r>
  </si>
  <si>
    <r>
      <rPr>
        <sz val="6"/>
        <rFont val="Arial"/>
        <family val="2"/>
      </rPr>
      <t>COMUNE DI BARESSA CF: 80030310959</t>
    </r>
  </si>
  <si>
    <r>
      <rPr>
        <sz val="6"/>
        <rFont val="Arial"/>
        <family val="2"/>
      </rPr>
      <t>F23B99000010006</t>
    </r>
  </si>
  <si>
    <r>
      <rPr>
        <sz val="6"/>
        <rFont val="Arial"/>
        <family val="2"/>
      </rPr>
      <t>REALIZZAZIONE CENTRO VISITE PER ALATI E UNGULATI</t>
    </r>
  </si>
  <si>
    <r>
      <rPr>
        <sz val="6"/>
        <rFont val="Arial"/>
        <family val="2"/>
      </rPr>
      <t xml:space="preserve">020095012
</t>
    </r>
    <r>
      <rPr>
        <sz val="6"/>
        <rFont val="Arial"/>
        <family val="2"/>
      </rPr>
      <t>ITG28</t>
    </r>
  </si>
  <si>
    <r>
      <rPr>
        <sz val="6"/>
        <rFont val="Arial"/>
        <family val="2"/>
      </rPr>
      <t>Comune di Macomer CF: 83000270914</t>
    </r>
  </si>
  <si>
    <r>
      <rPr>
        <sz val="6"/>
        <rFont val="Arial"/>
        <family val="2"/>
      </rPr>
      <t>F82I10000590003</t>
    </r>
  </si>
  <si>
    <r>
      <rPr>
        <sz val="6"/>
        <rFont val="Arial"/>
        <family val="2"/>
      </rPr>
      <t>LAVORI DI RECUPERO E RIQUALIFICAZIONE DELL'AREA URBANA DELL'EX COMPLESSO INDUSTRIALE ALAS</t>
    </r>
  </si>
  <si>
    <r>
      <rPr>
        <sz val="6"/>
        <rFont val="Arial"/>
        <family val="2"/>
      </rPr>
      <t xml:space="preserve">COMUNE DI OLLOLAI - VIA MAZZINI
</t>
    </r>
    <r>
      <rPr>
        <sz val="6"/>
        <rFont val="Arial"/>
        <family val="2"/>
      </rPr>
      <t>N. 2 - 08020 OLLOLAI (NU)</t>
    </r>
  </si>
  <si>
    <r>
      <rPr>
        <sz val="6"/>
        <rFont val="Arial"/>
        <family val="2"/>
      </rPr>
      <t>D21B14000450002</t>
    </r>
  </si>
  <si>
    <r>
      <rPr>
        <sz val="6"/>
        <rFont val="Arial"/>
        <family val="2"/>
      </rPr>
      <t>valorizziamo il centro storico</t>
    </r>
  </si>
  <si>
    <r>
      <rPr>
        <sz val="6"/>
        <rFont val="Arial"/>
        <family val="2"/>
      </rPr>
      <t xml:space="preserve">020091056
</t>
    </r>
    <r>
      <rPr>
        <sz val="6"/>
        <rFont val="Arial"/>
        <family val="2"/>
      </rPr>
      <t>ITG26</t>
    </r>
  </si>
  <si>
    <t>PROVINCIA AUTONOMA DI TRENTO</t>
  </si>
  <si>
    <t>PROVINCIA AUTONOMA DI BOLZANO</t>
  </si>
  <si>
    <r>
      <rPr>
        <sz val="17"/>
        <rFont val="Arial"/>
        <family val="2"/>
      </rPr>
      <t xml:space="preserve">Elenco – anagrafe delle Opere Incompiute
</t>
    </r>
    <r>
      <rPr>
        <sz val="8"/>
        <rFont val="Arial"/>
        <family val="2"/>
      </rPr>
      <t xml:space="preserve">ai sensi dell’art. 44 bis del decreto – legge 6 dicembre 2011, n. 201, convertito, con modificazioni, dalla legge 22 dicembre 2011, n. 214
</t>
    </r>
    <r>
      <rPr>
        <sz val="9"/>
        <rFont val="Arial"/>
        <family val="2"/>
      </rPr>
      <t xml:space="preserve">Sezione:  Ministero delle Infrastrutture e dei Trasporti - Dipartimento per i Trasporti, la Anno di riferimento                2019
</t>
    </r>
  </si>
  <si>
    <t>S.S. 127 "Settentrionale Sarda" -Tronco Tempio- Sassari: Lotto 1'- Stralcio 2'</t>
  </si>
  <si>
    <t>Anas S.p.A. CF : 80208450587</t>
  </si>
  <si>
    <r>
      <rPr>
        <sz val="6"/>
        <rFont val="Arial"/>
        <family val="2"/>
      </rPr>
      <t>MINISTRO DELLE INFRASTRUTTURE DEI TRASPORTI PROVVEDITORATO ALLE OO.PP. PER IL LAZIO ABRUZZO E SARDEGNA
CF: 97350070583</t>
    </r>
  </si>
  <si>
    <t>Realizzazione di un collettore fognario alservizio dei comuni di Agnana, Canolo, frazione di Gerace al depuratore consortile di
Siderno</t>
  </si>
  <si>
    <t>COMUNE DI CANOLO CF: 81001710805</t>
  </si>
  <si>
    <r>
      <rPr>
        <sz val="6"/>
        <rFont val="Arial"/>
        <family val="2"/>
      </rPr>
      <t>G98J05000000002</t>
    </r>
  </si>
  <si>
    <r>
      <rPr>
        <sz val="6"/>
        <rFont val="Arial"/>
        <family val="2"/>
      </rPr>
      <t>Completamento Caserma dei Carabinieri</t>
    </r>
  </si>
  <si>
    <r>
      <rPr>
        <sz val="6"/>
        <rFont val="Arial"/>
        <family val="2"/>
      </rPr>
      <t>E55G08000090002</t>
    </r>
  </si>
  <si>
    <r>
      <rPr>
        <sz val="6"/>
        <rFont val="Arial"/>
        <family val="2"/>
      </rPr>
      <t>Riqualificazione Piazza Via dell'Agricoltura</t>
    </r>
  </si>
  <si>
    <r>
      <rPr>
        <sz val="6"/>
        <rFont val="Arial"/>
        <family val="2"/>
      </rPr>
      <t>D69D06000520001</t>
    </r>
  </si>
  <si>
    <r>
      <rPr>
        <sz val="6"/>
        <rFont val="Arial"/>
        <family val="2"/>
      </rPr>
      <t>Lavori di completamento di n. 2 fabbricati con 24 alloggi in Catanzaro località Pistoia - Legge 388 /2000 int. 1</t>
    </r>
  </si>
  <si>
    <r>
      <rPr>
        <sz val="6"/>
        <rFont val="Arial"/>
        <family val="2"/>
      </rPr>
      <t xml:space="preserve">018079023
</t>
    </r>
    <r>
      <rPr>
        <sz val="6"/>
        <rFont val="Arial"/>
        <family val="2"/>
      </rPr>
      <t>ITF63</t>
    </r>
  </si>
  <si>
    <r>
      <rPr>
        <sz val="6"/>
        <rFont val="Arial"/>
        <family val="2"/>
      </rPr>
      <t>G59D14000130006</t>
    </r>
  </si>
  <si>
    <r>
      <rPr>
        <sz val="6"/>
        <rFont val="Arial"/>
        <family val="2"/>
      </rPr>
      <t>Acquisizione e recupero di un immobile per la realizzazione di un centro di formazione per persone diversamente abili.</t>
    </r>
  </si>
  <si>
    <t>€ 0,00</t>
  </si>
  <si>
    <r>
      <rPr>
        <sz val="6"/>
        <rFont val="Arial"/>
        <family val="2"/>
      </rPr>
      <t>E25C05000080006</t>
    </r>
  </si>
  <si>
    <r>
      <rPr>
        <sz val="6"/>
        <rFont val="Arial"/>
        <family val="2"/>
      </rPr>
      <t>Completamento lavori di adeguamento dell'impianto di depurazione del comune di Siurgus Donigala. ID 2005-1110</t>
    </r>
  </si>
  <si>
    <r>
      <rPr>
        <sz val="6"/>
        <rFont val="Arial"/>
        <family val="2"/>
      </rPr>
      <t>COMUNE DI ARZACHENA CF: 82000900900</t>
    </r>
  </si>
  <si>
    <r>
      <rPr>
        <sz val="6"/>
        <rFont val="Arial"/>
        <family val="2"/>
      </rPr>
      <t>H41B19000000004</t>
    </r>
  </si>
  <si>
    <r>
      <rPr>
        <sz val="6"/>
        <rFont val="Arial"/>
        <family val="2"/>
      </rPr>
      <t>Realizzazione parcheggi a mare - Romazzino, Porto Paglia e Imbalcatioggjiu</t>
    </r>
  </si>
  <si>
    <r>
      <rPr>
        <sz val="6"/>
        <rFont val="Arial"/>
        <family val="2"/>
      </rPr>
      <t xml:space="preserve">020090006
</t>
    </r>
    <r>
      <rPr>
        <sz val="6"/>
        <rFont val="Arial"/>
        <family val="2"/>
      </rPr>
      <t>ITG29</t>
    </r>
  </si>
  <si>
    <r>
      <rPr>
        <sz val="6"/>
        <rFont val="Arial"/>
        <family val="2"/>
      </rPr>
      <t>COMUNE DI SENNORI CF: 80003910900</t>
    </r>
  </si>
  <si>
    <r>
      <rPr>
        <sz val="6"/>
        <rFont val="Arial"/>
        <family val="2"/>
      </rPr>
      <t>E29D04000100001</t>
    </r>
  </si>
  <si>
    <r>
      <rPr>
        <sz val="6"/>
        <rFont val="Arial"/>
        <family val="2"/>
      </rPr>
      <t>P.O.R. Sardegna 2000/2006  Misura 5.1 Politiche per le Aree Urbane - P.I.T. 2001. Parco Urbano Attrezzato. Det. n. 89/CS del 22.03.2004. LAVORI DI COSTRUZIONE DI UN IMPIANTO SPORTIVO POLIVALENTE PER IL CALCIO E LATLETICA LEGGERA. DITTA EUROTECK GROUP S.R.L.</t>
    </r>
  </si>
  <si>
    <r>
      <rPr>
        <sz val="6"/>
        <rFont val="Arial"/>
        <family val="2"/>
      </rPr>
      <t xml:space="preserve">020090067
</t>
    </r>
    <r>
      <rPr>
        <sz val="6"/>
        <rFont val="Arial"/>
        <family val="2"/>
      </rPr>
      <t>ITG25</t>
    </r>
  </si>
  <si>
    <r>
      <rPr>
        <sz val="6"/>
        <rFont val="Arial"/>
        <family val="2"/>
      </rPr>
      <t xml:space="preserve">Consorzio di Bonifica della Sardegna Meridionale
</t>
    </r>
    <r>
      <rPr>
        <sz val="6"/>
        <rFont val="Arial"/>
        <family val="2"/>
      </rPr>
      <t>CF: 80000710923</t>
    </r>
  </si>
  <si>
    <r>
      <rPr>
        <sz val="6"/>
        <rFont val="Arial"/>
        <family val="2"/>
      </rPr>
      <t>C73B01000010002</t>
    </r>
  </si>
  <si>
    <r>
      <rPr>
        <sz val="6"/>
        <rFont val="Arial"/>
        <family val="2"/>
      </rPr>
      <t xml:space="preserve">INTERVENTI ORGANICI DI ASSETTO FUNZIONALE DEL SISTEMA IDRICO MANNU  CIXERRI  SANTA GILLA A DIFESA DEL BASSO CAMPIDANO.
</t>
    </r>
    <r>
      <rPr>
        <sz val="6"/>
        <rFont val="Arial"/>
        <family val="2"/>
      </rPr>
      <t>LOTTO FUNZIONALE (D.D.S.G.C.CA n°63 del 21.12.2001)</t>
    </r>
  </si>
  <si>
    <r>
      <rPr>
        <sz val="6"/>
        <rFont val="Arial"/>
        <family val="2"/>
      </rPr>
      <t>H89G13000230005</t>
    </r>
  </si>
  <si>
    <r>
      <rPr>
        <sz val="6"/>
        <rFont val="Arial"/>
        <family val="2"/>
      </rPr>
      <t>EDIFICIO DELLE CHIRURGIE*VIALE SAN PIETRO 43*RISANAMENTO CONSERVATIVO E RIQUALIFICAZIONE DI UNA PARTE DEI PIANI SEMINTERRATO E TERRA DEGLI EDIFICI DELLE CHIRURGIE DA DESTINARE AL REPARTO DI RIANIMAZIONE E TERAPIA INTENSIVA</t>
    </r>
  </si>
  <si>
    <r>
      <rPr>
        <sz val="6"/>
        <rFont val="Arial"/>
        <family val="2"/>
      </rPr>
      <t>E29B04000010001</t>
    </r>
  </si>
  <si>
    <r>
      <rPr>
        <sz val="6"/>
        <rFont val="Arial"/>
        <family val="2"/>
      </rPr>
      <t xml:space="preserve">P.O.R. Sardegna 2000/2006  Misura 5.1 Politiche per le Aree Urbane - P.I.T. 2001. Parco Urbano Attrezzato. Det. n. 89/CS del 22.03.2004.
</t>
    </r>
    <r>
      <rPr>
        <sz val="6"/>
        <rFont val="Arial"/>
        <family val="2"/>
      </rPr>
      <t>COMPLETAMENTO DEL PARCO URBANO</t>
    </r>
  </si>
  <si>
    <r>
      <rPr>
        <sz val="6"/>
        <rFont val="Arial"/>
        <family val="2"/>
      </rPr>
      <t>E54B86000010004</t>
    </r>
  </si>
  <si>
    <r>
      <rPr>
        <sz val="6"/>
        <rFont val="Arial"/>
        <family val="2"/>
      </rPr>
      <t>COSTRUZIONE DEL PALAZZETTO DELLO SPORT IN LOCALITA' SAN NICOLA NEL COMUNE DI OZIERI (ss)</t>
    </r>
  </si>
  <si>
    <r>
      <rPr>
        <sz val="6"/>
        <rFont val="Arial"/>
        <family val="2"/>
      </rPr>
      <t>E56D98000010004</t>
    </r>
  </si>
  <si>
    <r>
      <rPr>
        <sz val="6"/>
        <rFont val="Arial"/>
        <family val="2"/>
      </rPr>
      <t>REALIZZAZIONE ANFITEATRO NELL'EX CAVA SAN GAVINO NEL COMUNE DI OZIERI</t>
    </r>
  </si>
  <si>
    <r>
      <rPr>
        <sz val="6"/>
        <rFont val="Arial"/>
        <family val="2"/>
      </rPr>
      <t xml:space="preserve">Responsabile P.O. della Direzione dello Sviluppo Territoriale - Comune di La Maddalena ( SS )
</t>
    </r>
    <r>
      <rPr>
        <sz val="6"/>
        <rFont val="Arial"/>
        <family val="2"/>
      </rPr>
      <t>CF: 82004370902</t>
    </r>
  </si>
  <si>
    <r>
      <rPr>
        <sz val="6"/>
        <rFont val="Arial"/>
        <family val="2"/>
      </rPr>
      <t>C26D03000090006</t>
    </r>
  </si>
  <si>
    <r>
      <rPr>
        <sz val="6"/>
        <rFont val="Arial"/>
        <family val="2"/>
      </rPr>
      <t>REALIZZAZIONE ORTO BOTANICO</t>
    </r>
  </si>
  <si>
    <r>
      <rPr>
        <sz val="6"/>
        <rFont val="Arial"/>
        <family val="2"/>
      </rPr>
      <t xml:space="preserve">020090035
</t>
    </r>
    <r>
      <rPr>
        <sz val="6"/>
        <rFont val="Arial"/>
        <family val="2"/>
      </rPr>
      <t>ITG25</t>
    </r>
  </si>
  <si>
    <r>
      <rPr>
        <sz val="6"/>
        <rFont val="Arial"/>
        <family val="2"/>
      </rPr>
      <t>Comune di San Sperate CF: 01423040920</t>
    </r>
  </si>
  <si>
    <r>
      <rPr>
        <sz val="6"/>
        <rFont val="Arial"/>
        <family val="2"/>
      </rPr>
      <t>B73G03000000002</t>
    </r>
  </si>
  <si>
    <r>
      <rPr>
        <sz val="6"/>
        <rFont val="Arial"/>
        <family val="2"/>
      </rPr>
      <t>LAVORI DI REALIZZAZIONE PARCO URBANO PIXINORTU</t>
    </r>
  </si>
  <si>
    <r>
      <rPr>
        <sz val="6"/>
        <rFont val="Arial"/>
        <family val="2"/>
      </rPr>
      <t xml:space="preserve">020111065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</si>
  <si>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E25G11000010002</t>
    </r>
  </si>
  <si>
    <r>
      <rPr>
        <sz val="6"/>
        <rFont val="Arial"/>
        <family val="2"/>
      </rPr>
      <t>P.O.R. Sardegna 2000/2006  Misura 5.1 Politiche per le Aree Urbane - P.I.T. 2001. Parco Urbano Attrezzato. Det. n. 89/CS del 22.03.2004. Opere complementari di completamento</t>
    </r>
  </si>
  <si>
    <r>
      <rPr>
        <sz val="6"/>
        <rFont val="Arial"/>
        <family val="2"/>
      </rPr>
      <t>F72C04000020006</t>
    </r>
  </si>
  <si>
    <r>
      <rPr>
        <sz val="6"/>
        <rFont val="Arial"/>
        <family val="2"/>
      </rPr>
      <t xml:space="preserve">Completamento schema fognario depurativo "S. Giovanni Suergiu" (n.310 PRRA).
</t>
    </r>
    <r>
      <rPr>
        <sz val="6"/>
        <rFont val="Arial"/>
        <family val="2"/>
      </rPr>
      <t>Completamento dello schema con il collettamento di Tratalias e Palmas</t>
    </r>
  </si>
  <si>
    <r>
      <rPr>
        <sz val="6"/>
        <rFont val="Arial"/>
        <family val="2"/>
      </rPr>
      <t xml:space="preserve">020111063
</t>
    </r>
    <r>
      <rPr>
        <sz val="6"/>
        <rFont val="Arial"/>
        <family val="2"/>
      </rPr>
      <t>ITG2C</t>
    </r>
  </si>
  <si>
    <r>
      <rPr>
        <sz val="6"/>
        <rFont val="Arial"/>
        <family val="2"/>
      </rPr>
      <t>COMUNE DI VILLAPUTZU CF: 80003170927</t>
    </r>
  </si>
  <si>
    <r>
      <rPr>
        <sz val="6"/>
        <rFont val="Arial"/>
        <family val="2"/>
      </rPr>
      <t>I99E07000020004</t>
    </r>
  </si>
  <si>
    <r>
      <rPr>
        <sz val="6"/>
        <rFont val="Arial"/>
        <family val="2"/>
      </rPr>
      <t>Realizzazione caserma carabinieri</t>
    </r>
  </si>
  <si>
    <r>
      <rPr>
        <sz val="6"/>
        <rFont val="Arial"/>
        <family val="2"/>
      </rPr>
      <t>ENTE ACQUE DELLA SARDEGNA CF: 00140940925</t>
    </r>
  </si>
  <si>
    <r>
      <rPr>
        <sz val="6"/>
        <rFont val="Arial"/>
        <family val="2"/>
      </rPr>
      <t>I24E03000210015</t>
    </r>
  </si>
  <si>
    <r>
      <rPr>
        <sz val="6"/>
        <rFont val="Arial"/>
        <family val="2"/>
      </rPr>
      <t>Interconnessione dei sistemi idrici Tirso- Flumendosa- Campidano e migliore utilizzazione dei bacini vallivi Tirso e Fluminimannu di Pabillonis e Mogoro. Lavori di completamento funzionale e collegamento dei distretti irrigui di Pabillonis e Zeppara- 3°lotto</t>
    </r>
  </si>
  <si>
    <r>
      <rPr>
        <sz val="6"/>
        <rFont val="Arial"/>
        <family val="2"/>
      </rPr>
      <t xml:space="preserve">020095025
</t>
    </r>
    <r>
      <rPr>
        <sz val="6"/>
        <rFont val="Arial"/>
        <family val="2"/>
      </rPr>
      <t>ITG28</t>
    </r>
  </si>
  <si>
    <r>
      <rPr>
        <sz val="6"/>
        <rFont val="Arial"/>
        <family val="2"/>
      </rPr>
      <t>I999J0300001000</t>
    </r>
  </si>
  <si>
    <r>
      <rPr>
        <sz val="6"/>
        <rFont val="Arial"/>
        <family val="2"/>
      </rPr>
      <t>Lavori di costruzione della diga di Cumbidanovu sull'alto Cedrino per l'irrigazione dell'agro di Orgosolo, Oliena, Nuoro, Dorgali, Orune e Lila</t>
    </r>
  </si>
  <si>
    <r>
      <rPr>
        <sz val="6"/>
        <rFont val="Arial"/>
        <family val="2"/>
      </rPr>
      <t xml:space="preserve">020091062
</t>
    </r>
    <r>
      <rPr>
        <sz val="6"/>
        <rFont val="Arial"/>
        <family val="2"/>
      </rPr>
      <t>ITG26</t>
    </r>
  </si>
  <si>
    <r>
      <rPr>
        <sz val="6"/>
        <rFont val="Arial"/>
        <family val="2"/>
      </rPr>
      <t>COMUNE DI VILLASOR CF: 82002160925</t>
    </r>
  </si>
  <si>
    <r>
      <rPr>
        <sz val="6"/>
        <rFont val="Arial"/>
        <family val="2"/>
      </rPr>
      <t>B49I96000000004</t>
    </r>
  </si>
  <si>
    <r>
      <rPr>
        <sz val="6"/>
        <rFont val="Arial"/>
        <family val="2"/>
      </rPr>
      <t>AUDITORIUM POLIFUNZIONALE</t>
    </r>
  </si>
  <si>
    <r>
      <rPr>
        <sz val="6"/>
        <rFont val="Arial"/>
        <family val="2"/>
      </rPr>
      <t xml:space="preserve">020092101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</si>
  <si>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comune di nuoro CF: 00053070918</t>
    </r>
  </si>
  <si>
    <r>
      <rPr>
        <sz val="6"/>
        <rFont val="Arial"/>
        <family val="2"/>
      </rPr>
      <t>H64B04000120007</t>
    </r>
  </si>
  <si>
    <r>
      <rPr>
        <sz val="6"/>
        <rFont val="Arial"/>
        <family val="2"/>
      </rPr>
      <t>COSTRUZIONE DI UNA SCUOLA ELEMENTARE A 10 AULE IN LOC. UGOLIO</t>
    </r>
  </si>
  <si>
    <r>
      <rPr>
        <sz val="6"/>
        <rFont val="Arial"/>
        <family val="2"/>
      </rPr>
      <t xml:space="preserve">020091051
</t>
    </r>
    <r>
      <rPr>
        <sz val="6"/>
        <rFont val="Arial"/>
        <family val="2"/>
      </rPr>
      <t>ITG26</t>
    </r>
  </si>
  <si>
    <r>
      <rPr>
        <sz val="6"/>
        <rFont val="Arial"/>
        <family val="2"/>
      </rPr>
      <t>Consorzio di Bonifica dell'Oristanese CF: 90022600952</t>
    </r>
  </si>
  <si>
    <r>
      <rPr>
        <sz val="6"/>
        <rFont val="Arial"/>
        <family val="2"/>
      </rPr>
      <t>G88C05000070002</t>
    </r>
  </si>
  <si>
    <r>
      <rPr>
        <sz val="6"/>
        <rFont val="Arial"/>
        <family val="2"/>
      </rPr>
      <t>Attuazione degli interventi di cui alla 1^ fase del piano di recupero ambientale e rilancio produttivo dello Stagno di Cabras - Sub progetto monitoraggio</t>
    </r>
  </si>
  <si>
    <r>
      <rPr>
        <sz val="6"/>
        <rFont val="Arial"/>
        <family val="2"/>
      </rPr>
      <t xml:space="preserve">020095018
</t>
    </r>
    <r>
      <rPr>
        <sz val="6"/>
        <rFont val="Arial"/>
        <family val="2"/>
      </rPr>
      <t>ITG28</t>
    </r>
  </si>
  <si>
    <r>
      <rPr>
        <sz val="6"/>
        <rFont val="Arial"/>
        <family val="2"/>
      </rPr>
      <t>F23G05000470004</t>
    </r>
  </si>
  <si>
    <r>
      <rPr>
        <sz val="6"/>
        <rFont val="Arial"/>
        <family val="2"/>
      </rPr>
      <t>COMPLETAMENTO DI UNA STRUTTURA DI SERVIZIO PER LA PROMOZIONE E GESTIONE DELLA RETE DI OSPITALITA' RICETTIVA DIFFUSA E DEL TURISMO NEL TERRITORIO CON LABORATORI MULTIMEDIALI</t>
    </r>
  </si>
  <si>
    <r>
      <rPr>
        <sz val="6"/>
        <rFont val="Arial"/>
        <family val="2"/>
      </rPr>
      <t>H64B04000140001</t>
    </r>
  </si>
  <si>
    <r>
      <rPr>
        <sz val="6"/>
        <rFont val="Arial"/>
        <family val="2"/>
      </rPr>
      <t>COSTRUZIONE CASERMETTA CARABINIERI LOC MARRERI</t>
    </r>
  </si>
  <si>
    <r>
      <rPr>
        <sz val="6"/>
        <rFont val="Arial"/>
        <family val="2"/>
      </rPr>
      <t xml:space="preserve">.020091051
</t>
    </r>
    <r>
      <rPr>
        <sz val="6"/>
        <rFont val="Arial"/>
        <family val="2"/>
      </rPr>
      <t>ITG26</t>
    </r>
  </si>
  <si>
    <r>
      <rPr>
        <sz val="6"/>
        <rFont val="Arial"/>
        <family val="2"/>
      </rPr>
      <t>I26B08000030002</t>
    </r>
  </si>
  <si>
    <r>
      <rPr>
        <sz val="6"/>
        <rFont val="Arial"/>
        <family val="2"/>
      </rPr>
      <t>Trasferimento del sistema Flumendosa - linea Uta Nord- Gennarta e provvista delle apparecchiature elettromeccaniche nella centrale Cixerri-Sulcis e installazione delle apparecchiature discarico a monte dell'invaso di Medeu Zirimillis</t>
    </r>
  </si>
  <si>
    <r>
      <rPr>
        <sz val="6"/>
        <rFont val="Arial"/>
        <family val="2"/>
      </rPr>
      <t xml:space="preserve">020092090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</si>
  <si>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Comune di Cagliari CF: 00147990923</t>
    </r>
  </si>
  <si>
    <r>
      <rPr>
        <sz val="6"/>
        <rFont val="Arial"/>
        <family val="2"/>
      </rPr>
      <t>G21B05000090002</t>
    </r>
  </si>
  <si>
    <r>
      <rPr>
        <sz val="6"/>
        <rFont val="Arial"/>
        <family val="2"/>
      </rPr>
      <t>INTERVENTI DI RIQUALIFICAZIONE URBANA E AMBIENTALE:TRATTO VIA CADELLO-VIA IS MAGLIAS</t>
    </r>
  </si>
  <si>
    <r>
      <rPr>
        <sz val="6"/>
        <rFont val="Arial"/>
        <family val="2"/>
      </rPr>
      <t>B75I07000040002</t>
    </r>
  </si>
  <si>
    <r>
      <rPr>
        <sz val="6"/>
        <rFont val="Arial"/>
        <family val="2"/>
      </rPr>
      <t>COMPLETAMENTO N°2 DEI LAVORI DI REALIZZAZIONE PARCO URBANO PIXINORTU</t>
    </r>
  </si>
  <si>
    <r>
      <rPr>
        <sz val="6"/>
        <rFont val="Arial"/>
        <family val="2"/>
      </rPr>
      <t>H19D00000000002</t>
    </r>
  </si>
  <si>
    <r>
      <rPr>
        <sz val="6"/>
        <rFont val="Arial"/>
        <family val="2"/>
      </rPr>
      <t>LAVORI RI REALIZZAZIONE SEDE PER COMUNITA' TERAPEUTICA PER TOSSICODIPENDENTI IN LOCALITA' PABARILE</t>
    </r>
  </si>
  <si>
    <r>
      <rPr>
        <sz val="6"/>
        <rFont val="Arial"/>
        <family val="2"/>
      </rPr>
      <t xml:space="preserve">Consorzio Industriale Provinciale di Cagliari
</t>
    </r>
    <r>
      <rPr>
        <sz val="6"/>
        <rFont val="Arial"/>
        <family val="2"/>
      </rPr>
      <t>CF: 00144980927</t>
    </r>
  </si>
  <si>
    <r>
      <rPr>
        <sz val="6"/>
        <rFont val="Arial"/>
        <family val="2"/>
      </rPr>
      <t>F47J04000000002</t>
    </r>
  </si>
  <si>
    <r>
      <rPr>
        <sz val="6"/>
        <rFont val="Arial"/>
        <family val="2"/>
      </rPr>
      <t>Realizzazione delle opere di completamento della rete per la movimentazione di prodotti e fluidi di servizio per lo sviluppo dell'area industriale di cagliari</t>
    </r>
  </si>
  <si>
    <r>
      <rPr>
        <sz val="6"/>
        <rFont val="Arial"/>
        <family val="2"/>
      </rPr>
      <t xml:space="preserve">020092011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</si>
  <si>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COMUNE DI THIESI CF: 00075850909</t>
    </r>
  </si>
  <si>
    <r>
      <rPr>
        <sz val="6"/>
        <rFont val="Arial"/>
        <family val="2"/>
      </rPr>
      <t>G62F80000010006</t>
    </r>
  </si>
  <si>
    <r>
      <rPr>
        <sz val="6"/>
        <rFont val="Arial"/>
        <family val="2"/>
      </rPr>
      <t>COSTRUZIONE ASILO NIDO</t>
    </r>
  </si>
  <si>
    <r>
      <rPr>
        <sz val="6"/>
        <rFont val="Arial"/>
        <family val="2"/>
      </rPr>
      <t xml:space="preserve">020090071
</t>
    </r>
    <r>
      <rPr>
        <sz val="6"/>
        <rFont val="Arial"/>
        <family val="2"/>
      </rPr>
      <t>ITG25</t>
    </r>
  </si>
  <si>
    <r>
      <rPr>
        <sz val="6"/>
        <rFont val="Arial"/>
        <family val="2"/>
      </rPr>
      <t>Comune di Nughedu Santa Vittoria CF: 80005850955</t>
    </r>
  </si>
  <si>
    <r>
      <rPr>
        <sz val="6"/>
        <rFont val="Arial"/>
        <family val="2"/>
      </rPr>
      <t>H67E08000090002</t>
    </r>
  </si>
  <si>
    <r>
      <rPr>
        <sz val="6"/>
        <rFont val="Arial"/>
        <family val="2"/>
      </rPr>
      <t>Restauro della ex casa Aragonese</t>
    </r>
  </si>
  <si>
    <r>
      <rPr>
        <sz val="6"/>
        <rFont val="Arial"/>
        <family val="2"/>
      </rPr>
      <t xml:space="preserve">020095034
</t>
    </r>
    <r>
      <rPr>
        <sz val="6"/>
        <rFont val="Arial"/>
        <family val="2"/>
      </rPr>
      <t>ITG28</t>
    </r>
  </si>
  <si>
    <r>
      <rPr>
        <sz val="6"/>
        <rFont val="Arial"/>
        <family val="2"/>
      </rPr>
      <t>H64B04000130006</t>
    </r>
  </si>
  <si>
    <r>
      <rPr>
        <sz val="6"/>
        <rFont val="Arial"/>
        <family val="2"/>
      </rPr>
      <t>Costruzione del Palazzo dello Sport</t>
    </r>
  </si>
  <si>
    <r>
      <rPr>
        <sz val="6"/>
        <rFont val="Arial"/>
        <family val="2"/>
      </rPr>
      <t>G26E11000190001</t>
    </r>
  </si>
  <si>
    <r>
      <rPr>
        <sz val="6"/>
        <rFont val="Arial"/>
        <family val="2"/>
      </rPr>
      <t>RIQUALIFICAZIONE INFRASTRUTTURE SCOLASTICHE - ISTITUTO COMPRENSIVO PIRRI 2</t>
    </r>
  </si>
  <si>
    <r>
      <rPr>
        <sz val="6"/>
        <rFont val="Arial"/>
        <family val="2"/>
      </rPr>
      <t>B73J07000040002</t>
    </r>
  </si>
  <si>
    <r>
      <rPr>
        <sz val="6"/>
        <rFont val="Arial"/>
        <family val="2"/>
      </rPr>
      <t>LAVORI DI COMPLETAMENTO PARCO URBANO PIXINORTU</t>
    </r>
  </si>
  <si>
    <r>
      <rPr>
        <sz val="6"/>
        <rFont val="Arial"/>
        <family val="2"/>
      </rPr>
      <t xml:space="preserve">Azienda Regionale per l'Edilizia Abitativa
</t>
    </r>
    <r>
      <rPr>
        <sz val="6"/>
        <rFont val="Arial"/>
        <family val="2"/>
      </rPr>
      <t>CF: 03077790925</t>
    </r>
  </si>
  <si>
    <r>
      <rPr>
        <sz val="6"/>
        <rFont val="Arial"/>
        <family val="2"/>
      </rPr>
      <t>J32E05000060001</t>
    </r>
  </si>
  <si>
    <r>
      <rPr>
        <sz val="6"/>
        <rFont val="Arial"/>
        <family val="2"/>
      </rPr>
      <t>Recupero edilizio di n. 6 fabbricati in via Angioy e via de Sa Boveda nel Comune di Santu Lussurgiu, per complessivi 7 alloggi e n. 5 unità immobiliari a destinazione diversa destinazione</t>
    </r>
  </si>
  <si>
    <r>
      <rPr>
        <sz val="6"/>
        <rFont val="Arial"/>
        <family val="2"/>
      </rPr>
      <t xml:space="preserve">020095049
</t>
    </r>
    <r>
      <rPr>
        <sz val="6"/>
        <rFont val="Arial"/>
        <family val="2"/>
      </rPr>
      <t>ITG28</t>
    </r>
  </si>
  <si>
    <r>
      <rPr>
        <sz val="6"/>
        <rFont val="Arial"/>
        <family val="2"/>
      </rPr>
      <t xml:space="preserve">CONSORZIO DI BONIFICA DEL NORD SARDEGNA
</t>
    </r>
    <r>
      <rPr>
        <sz val="6"/>
        <rFont val="Arial"/>
        <family val="2"/>
      </rPr>
      <t>CF: 01835450907</t>
    </r>
  </si>
  <si>
    <r>
      <rPr>
        <sz val="6"/>
        <rFont val="Arial"/>
        <family val="2"/>
      </rPr>
      <t>B55G20000000005</t>
    </r>
  </si>
  <si>
    <r>
      <rPr>
        <sz val="6"/>
        <rFont val="Arial"/>
        <family val="2"/>
      </rPr>
      <t>RISTRUTTURAZIONE E MESSA A NORMA DEI CASEGGIATI EX ENAIP DA DESTINARE ALLA REALIZZAZIONE DELLA SEDE OPERATIVA PER CONSORZIO DI BONIFICA DEL NORD SARDEGNA</t>
    </r>
  </si>
  <si>
    <r>
      <rPr>
        <sz val="6"/>
        <rFont val="Arial"/>
        <family val="2"/>
      </rPr>
      <t xml:space="preserve">020090052
</t>
    </r>
    <r>
      <rPr>
        <sz val="6"/>
        <rFont val="Arial"/>
        <family val="2"/>
      </rPr>
      <t>IL</t>
    </r>
  </si>
  <si>
    <r>
      <rPr>
        <sz val="6"/>
        <rFont val="Arial"/>
        <family val="2"/>
      </rPr>
      <t>Comune di Villacidro CF: 82002040929</t>
    </r>
  </si>
  <si>
    <r>
      <rPr>
        <sz val="6"/>
        <rFont val="Arial"/>
        <family val="2"/>
      </rPr>
      <t>G19B01000030009</t>
    </r>
  </si>
  <si>
    <r>
      <rPr>
        <sz val="6"/>
        <rFont val="Arial"/>
        <family val="2"/>
      </rPr>
      <t>Lavori di completamento del "centro in acqua" Comunale</t>
    </r>
  </si>
  <si>
    <r>
      <rPr>
        <sz val="6"/>
        <rFont val="Arial"/>
        <family val="2"/>
      </rPr>
      <t xml:space="preserve">020111096
</t>
    </r>
    <r>
      <rPr>
        <sz val="6"/>
        <rFont val="Arial"/>
        <family val="2"/>
      </rPr>
      <t>ITG2B</t>
    </r>
  </si>
  <si>
    <r>
      <rPr>
        <sz val="6"/>
        <rFont val="Arial"/>
        <family val="2"/>
      </rPr>
      <t>COMUNE DI IRGOLI CF: LAINNL75A28F979J</t>
    </r>
  </si>
  <si>
    <r>
      <rPr>
        <sz val="6"/>
        <rFont val="Arial"/>
        <family val="2"/>
      </rPr>
      <t>F66J16000290002</t>
    </r>
  </si>
  <si>
    <r>
      <rPr>
        <sz val="6"/>
        <rFont val="Arial"/>
        <family val="2"/>
      </rPr>
      <t>COMPLETAMENTO PISCINA COMUNALE</t>
    </r>
  </si>
  <si>
    <r>
      <rPr>
        <sz val="6"/>
        <rFont val="Arial"/>
        <family val="2"/>
      </rPr>
      <t xml:space="preserve">020091033
</t>
    </r>
    <r>
      <rPr>
        <sz val="6"/>
        <rFont val="Arial"/>
        <family val="2"/>
      </rPr>
      <t>ITG26</t>
    </r>
  </si>
  <si>
    <r>
      <rPr>
        <sz val="6"/>
        <rFont val="Arial"/>
        <family val="2"/>
      </rPr>
      <t>COMUNE DI ARBOREA CF: 80004550952</t>
    </r>
  </si>
  <si>
    <r>
      <rPr>
        <sz val="6"/>
        <rFont val="Arial"/>
        <family val="2"/>
      </rPr>
      <t>I54B92000000003</t>
    </r>
  </si>
  <si>
    <r>
      <rPr>
        <sz val="6"/>
        <rFont val="Arial"/>
        <family val="2"/>
      </rPr>
      <t>Realizzazione di un autodromo per gare di formula 3, kart e moto</t>
    </r>
  </si>
  <si>
    <r>
      <rPr>
        <sz val="6"/>
        <rFont val="Arial"/>
        <family val="2"/>
      </rPr>
      <t>G47J07000080006</t>
    </r>
  </si>
  <si>
    <r>
      <rPr>
        <sz val="6"/>
        <rFont val="Arial"/>
        <family val="2"/>
      </rPr>
      <t>REALIZZAZIONE DELLE URBANIZZAZIONI PRIMARIE NEL PIANO PER GLI INSEDIAMENTI PRODUTTIVI IN LOCALIT PERTUSA</t>
    </r>
  </si>
  <si>
    <r>
      <rPr>
        <sz val="6"/>
        <rFont val="Arial"/>
        <family val="2"/>
      </rPr>
      <t>COMUNE DI QUARTUCCIU CF: 92010020920</t>
    </r>
  </si>
  <si>
    <r>
      <rPr>
        <sz val="6"/>
        <rFont val="Arial"/>
        <family val="2"/>
      </rPr>
      <t>I89G08000060006</t>
    </r>
  </si>
  <si>
    <r>
      <rPr>
        <sz val="6"/>
        <rFont val="Arial"/>
        <family val="2"/>
      </rPr>
      <t>LAVORI DI COMLETAMENTO DEL COMPLESSO CULTIRALE MUSEO BIBLIOTECA NECROPOLI DI PILL'E MATA</t>
    </r>
  </si>
  <si>
    <r>
      <rPr>
        <sz val="6"/>
        <rFont val="Arial"/>
        <family val="2"/>
      </rPr>
      <t xml:space="preserve">020092105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</si>
  <si>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I68F06000030001</t>
    </r>
  </si>
  <si>
    <t>Opere di adduzione ed attrezzamento del distretto irriguo della Bassa Marmilla alimentato dallo schema idrico Flumineddu
Tirso - Flumendosa</t>
  </si>
  <si>
    <t>ENTE ACQUE DELLA SARDEGNA CF: 00140940925</t>
  </si>
  <si>
    <r>
      <rPr>
        <sz val="6"/>
        <rFont val="Arial"/>
        <family val="2"/>
      </rPr>
      <t xml:space="preserve">Sant'Antioco
</t>
    </r>
    <r>
      <rPr>
        <sz val="6"/>
        <rFont val="Arial"/>
        <family val="2"/>
      </rPr>
      <t>CF: 81002570927</t>
    </r>
  </si>
  <si>
    <r>
      <rPr>
        <sz val="6"/>
        <rFont val="Arial"/>
        <family val="2"/>
      </rPr>
      <t>D65E07000020006</t>
    </r>
  </si>
  <si>
    <r>
      <rPr>
        <sz val="6"/>
        <rFont val="Arial"/>
        <family val="2"/>
      </rPr>
      <t>CENTRO SERVIZI MULTIFUNZIONALE IN AREA ARCHEOLOGICA</t>
    </r>
  </si>
  <si>
    <r>
      <rPr>
        <sz val="6"/>
        <rFont val="Arial"/>
        <family val="2"/>
      </rPr>
      <t>H81E12000130005</t>
    </r>
  </si>
  <si>
    <r>
      <rPr>
        <sz val="6"/>
        <rFont val="Arial"/>
        <family val="2"/>
      </rPr>
      <t xml:space="preserve">LAVORI DI RISTRUTTURAZIONE E ADEGUAMENTO
</t>
    </r>
    <r>
      <rPr>
        <sz val="6"/>
        <rFont val="Arial"/>
        <family val="2"/>
      </rPr>
      <t>DI UN REPARTO OSPEDALIERO - 6° PIANO PALAZZO CLEMENTE</t>
    </r>
  </si>
  <si>
    <r>
      <rPr>
        <sz val="6"/>
        <rFont val="Arial"/>
        <family val="2"/>
      </rPr>
      <t>Provincia di Oristano CF: 80004010957</t>
    </r>
  </si>
  <si>
    <r>
      <rPr>
        <sz val="6"/>
        <rFont val="Arial"/>
        <family val="2"/>
      </rPr>
      <t>F18G06000070003</t>
    </r>
  </si>
  <si>
    <r>
      <rPr>
        <sz val="6"/>
        <rFont val="Arial"/>
        <family val="2"/>
      </rPr>
      <t>Lavori di completamento ex Università di Oristano</t>
    </r>
  </si>
  <si>
    <r>
      <rPr>
        <sz val="6"/>
        <rFont val="Arial"/>
        <family val="2"/>
      </rPr>
      <t>COMUNE DI SUELLI CF: 80016870927</t>
    </r>
  </si>
  <si>
    <r>
      <rPr>
        <sz val="6"/>
        <rFont val="Arial"/>
        <family val="2"/>
      </rPr>
      <t>D45G11000020006</t>
    </r>
  </si>
  <si>
    <r>
      <rPr>
        <sz val="6"/>
        <rFont val="Arial"/>
        <family val="2"/>
      </rPr>
      <t>completamento di struttura turistico-ricettiva- ricreativa (teatro)</t>
    </r>
  </si>
  <si>
    <r>
      <rPr>
        <sz val="6"/>
        <rFont val="Arial"/>
        <family val="2"/>
      </rPr>
      <t xml:space="preserve">020092083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</si>
  <si>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H63G04000080002</t>
    </r>
  </si>
  <si>
    <r>
      <rPr>
        <sz val="6"/>
        <rFont val="Arial"/>
        <family val="2"/>
      </rPr>
      <t>Completamento Chiesa Parrocchiale San FRancesco (PIA NU 07)</t>
    </r>
  </si>
  <si>
    <r>
      <rPr>
        <sz val="6"/>
        <rFont val="Arial"/>
        <family val="2"/>
      </rPr>
      <t>Comune di Quartu Sant'Elena CF: 00288630924</t>
    </r>
  </si>
  <si>
    <r>
      <rPr>
        <sz val="6"/>
        <rFont val="Arial"/>
        <family val="2"/>
      </rPr>
      <t>E89D11000090006</t>
    </r>
  </si>
  <si>
    <r>
      <rPr>
        <sz val="6"/>
        <rFont val="Arial"/>
        <family val="2"/>
      </rPr>
      <t>PIA CA 13 5 EST SERPEDDI  PARCO IS ARENAS INTERVENTI DI RIQUALIFICAZIONE AMBIENTALE E SPORTIVA E INFRASTRUTTURALE URBANA</t>
    </r>
  </si>
  <si>
    <r>
      <rPr>
        <sz val="6"/>
        <rFont val="Arial"/>
        <family val="2"/>
      </rPr>
      <t xml:space="preserve">020092051
</t>
    </r>
    <r>
      <rPr>
        <sz val="6"/>
        <rFont val="Arial"/>
        <family val="2"/>
      </rPr>
      <t>ITG27</t>
    </r>
  </si>
  <si>
    <r>
      <rPr>
        <sz val="6"/>
        <rFont val="Arial"/>
        <family val="2"/>
      </rPr>
      <t>Comune di Berchidda CF: 00111140901</t>
    </r>
  </si>
  <si>
    <r>
      <rPr>
        <sz val="6"/>
        <rFont val="Arial"/>
        <family val="2"/>
      </rPr>
      <t>C52F12000120002</t>
    </r>
  </si>
  <si>
    <r>
      <rPr>
        <sz val="6"/>
        <rFont val="Arial"/>
        <family val="2"/>
      </rPr>
      <t>P.I.A. SS 13-14 - MONTE ACUTO - TURISMO - ZONE INTERNE - LAGO COGHINAS. RICONVERSIONE DEL COMPLESSO INDUSTRIAL EX CASEIFICIO 'LA BERCHIDDESE' CENTRO INTERNAZIONALE ARTI PERFORMATIVE DEL MEDITERRANEO. - CODICE CUP : C53G12000060002</t>
    </r>
  </si>
  <si>
    <r>
      <rPr>
        <sz val="6"/>
        <rFont val="Arial"/>
        <family val="2"/>
      </rPr>
      <t xml:space="preserve">020090009
</t>
    </r>
    <r>
      <rPr>
        <sz val="6"/>
        <rFont val="Arial"/>
        <family val="2"/>
      </rPr>
      <t>E</t>
    </r>
  </si>
  <si>
    <t>$ 44,177.50</t>
  </si>
  <si>
    <t>$ 137,405.02</t>
  </si>
  <si>
    <t>$ 107,940.00</t>
  </si>
  <si>
    <t xml:space="preserve">PIEMONTE (aggiornamento 30 dicembre 2020)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</si>
</sst>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00000000"/>
    <numFmt numFmtId="165" formatCode="\$\ #,##0.00"/>
    <numFmt numFmtId="166" formatCode="0.00\ %"/>
    <numFmt numFmtId="167" formatCode="\€\ #,##0.00"/>
    <numFmt numFmtId="168" formatCode="\€\ 0.00"/>
    <numFmt numFmtId="169" formatCode="0\ %"/>
    <numFmt numFmtId="170" formatCode="\$\ 0.00"/>
    <numFmt numFmtId="171" formatCode="000000"/>
  </numFmts>
  <fonts count="22" x14ac:knownFonts="1">
    <font>
      <sz val="10"/>
      <color rgb="FF000000"/>
      <name val="Times New Roman"/>
      <charset val="204"/>
    </font>
    <font>
      <sz val="6"/>
      <name val="Arial"/>
    </font>
    <font>
      <sz val="6"/>
      <color rgb="FF000000"/>
      <name val="Arial"/>
      <family val="2"/>
    </font>
    <font>
      <sz val="17"/>
      <name val="Arial"/>
      <family val="2"/>
    </font>
    <font>
      <sz val="8"/>
      <name val="Arial"/>
      <family val="2"/>
    </font>
    <font>
      <sz val="9"/>
      <name val="Arial"/>
      <family val="2"/>
    </font>
    <font>
      <sz val="6"/>
      <name val="Arial"/>
      <family val="2"/>
    </font>
    <font>
      <vertAlign val="superscript"/>
      <sz val="4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6"/>
      <name val="Arial"/>
      <family val="2"/>
    </font>
    <font>
      <sz val="4"/>
      <name val="Arial"/>
      <family val="2"/>
    </font>
    <font>
      <b/>
      <sz val="6"/>
      <color rgb="FF070706"/>
      <name val="Arial"/>
      <family val="2"/>
    </font>
    <font>
      <sz val="6"/>
      <color rgb="FF000000"/>
      <name val="Times New Roman"/>
      <family val="1"/>
    </font>
    <font>
      <sz val="6"/>
      <color rgb="FF070706"/>
      <name val="Arial"/>
      <family val="2"/>
    </font>
    <font>
      <sz val="1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"/>
      <color rgb="FF000000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10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E4EBF2"/>
      </patternFill>
    </fill>
    <fill>
      <patternFill patternType="solid">
        <fgColor rgb="FFDCDCDC"/>
      </patternFill>
    </fill>
    <fill>
      <patternFill patternType="solid">
        <fgColor rgb="FFE4ECF2"/>
      </patternFill>
    </fill>
    <fill>
      <patternFill patternType="solid">
        <fgColor rgb="FF99CCFF"/>
      </patternFill>
    </fill>
    <fill>
      <patternFill patternType="solid">
        <fgColor rgb="FFCFCCCB"/>
      </patternFill>
    </fill>
    <fill>
      <patternFill patternType="solid">
        <fgColor rgb="FFFFFF00"/>
      </patternFill>
    </fill>
    <fill>
      <patternFill patternType="solid">
        <fgColor rgb="FFCCCCFF"/>
      </patternFill>
    </fill>
    <fill>
      <patternFill patternType="solid">
        <fgColor rgb="FFE4EBF2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70706"/>
      </left>
      <right style="thin">
        <color rgb="FF070706"/>
      </right>
      <top style="thin">
        <color rgb="FF070706"/>
      </top>
      <bottom style="thin">
        <color rgb="FF070706"/>
      </bottom>
      <diagonal/>
    </border>
    <border>
      <left/>
      <right style="thin">
        <color rgb="FF070706"/>
      </right>
      <top style="thin">
        <color rgb="FF070706"/>
      </top>
      <bottom/>
      <diagonal/>
    </border>
    <border>
      <left/>
      <right/>
      <top style="thin">
        <color rgb="FF070706"/>
      </top>
      <bottom/>
      <diagonal/>
    </border>
    <border>
      <left style="thin">
        <color rgb="FF070706"/>
      </left>
      <right/>
      <top style="thin">
        <color rgb="FF070706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27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5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/>
    </xf>
    <xf numFmtId="164" fontId="2" fillId="0" borderId="1" xfId="0" applyNumberFormat="1" applyFont="1" applyFill="1" applyBorder="1" applyAlignment="1">
      <alignment horizontal="left" vertical="top" shrinkToFit="1"/>
    </xf>
    <xf numFmtId="166" fontId="2" fillId="0" borderId="1" xfId="0" applyNumberFormat="1" applyFont="1" applyFill="1" applyBorder="1" applyAlignment="1">
      <alignment horizontal="right" vertical="top" shrinkToFi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right" vertical="top" wrapText="1" indent="3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right" vertical="top" wrapText="1" indent="2"/>
    </xf>
    <xf numFmtId="0" fontId="1" fillId="0" borderId="2" xfId="0" applyFont="1" applyFill="1" applyBorder="1" applyAlignment="1">
      <alignment horizontal="left" vertical="top" wrapText="1" indent="1"/>
    </xf>
    <xf numFmtId="164" fontId="2" fillId="0" borderId="2" xfId="0" applyNumberFormat="1" applyFont="1" applyFill="1" applyBorder="1" applyAlignment="1">
      <alignment horizontal="left" vertical="top" shrinkToFit="1"/>
    </xf>
    <xf numFmtId="166" fontId="2" fillId="0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right" vertical="top" wrapText="1" indent="3"/>
    </xf>
    <xf numFmtId="0" fontId="1" fillId="0" borderId="2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right" vertical="top" wrapText="1" indent="1"/>
    </xf>
    <xf numFmtId="0" fontId="9" fillId="0" borderId="1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166" fontId="2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166" fontId="2" fillId="0" borderId="1" xfId="0" applyNumberFormat="1" applyFont="1" applyFill="1" applyBorder="1" applyAlignment="1">
      <alignment horizontal="center" vertical="top" shrinkToFit="1"/>
    </xf>
    <xf numFmtId="0" fontId="6" fillId="0" borderId="1" xfId="0" applyFont="1" applyFill="1" applyBorder="1" applyAlignment="1">
      <alignment horizontal="center" vertical="top" wrapText="1"/>
    </xf>
    <xf numFmtId="10" fontId="2" fillId="0" borderId="1" xfId="0" applyNumberFormat="1" applyFont="1" applyFill="1" applyBorder="1" applyAlignment="1">
      <alignment horizontal="center" vertical="center" shrinkToFit="1"/>
    </xf>
    <xf numFmtId="169" fontId="2" fillId="0" borderId="1" xfId="0" applyNumberFormat="1" applyFont="1" applyFill="1" applyBorder="1" applyAlignment="1">
      <alignment horizontal="center" vertical="center" shrinkToFit="1"/>
    </xf>
    <xf numFmtId="169" fontId="2" fillId="0" borderId="1" xfId="0" applyNumberFormat="1" applyFont="1" applyFill="1" applyBorder="1" applyAlignment="1">
      <alignment horizontal="center" vertical="top" shrinkToFit="1"/>
    </xf>
    <xf numFmtId="0" fontId="6" fillId="3" borderId="1" xfId="0" applyFont="1" applyFill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 indent="6"/>
    </xf>
    <xf numFmtId="0" fontId="6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 indent="1"/>
    </xf>
    <xf numFmtId="0" fontId="6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left" vertical="center" wrapText="1" indent="5"/>
    </xf>
    <xf numFmtId="0" fontId="6" fillId="0" borderId="1" xfId="0" applyFont="1" applyFill="1" applyBorder="1" applyAlignment="1">
      <alignment horizontal="right" vertical="top" wrapText="1"/>
    </xf>
    <xf numFmtId="0" fontId="6" fillId="0" borderId="1" xfId="0" applyFont="1" applyFill="1" applyBorder="1" applyAlignment="1">
      <alignment horizontal="right" vertical="top" wrapText="1" indent="2"/>
    </xf>
    <xf numFmtId="164" fontId="2" fillId="0" borderId="1" xfId="0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right" vertical="center" wrapText="1" indent="2"/>
    </xf>
    <xf numFmtId="0" fontId="10" fillId="5" borderId="1" xfId="0" applyFont="1" applyFill="1" applyBorder="1" applyAlignment="1">
      <alignment horizontal="left" vertical="center" wrapText="1" inden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left" vertical="center" wrapText="1" indent="3"/>
    </xf>
    <xf numFmtId="0" fontId="10" fillId="5" borderId="1" xfId="0" applyFont="1" applyFill="1" applyBorder="1" applyAlignment="1">
      <alignment horizontal="left" vertical="center" wrapText="1" indent="2"/>
    </xf>
    <xf numFmtId="0" fontId="10" fillId="5" borderId="1" xfId="0" applyFont="1" applyFill="1" applyBorder="1" applyAlignment="1">
      <alignment horizontal="center" vertical="top" wrapText="1"/>
    </xf>
    <xf numFmtId="0" fontId="10" fillId="5" borderId="1" xfId="0" applyFont="1" applyFill="1" applyBorder="1" applyAlignment="1">
      <alignment horizontal="left" vertical="center" wrapText="1"/>
    </xf>
    <xf numFmtId="2" fontId="2" fillId="0" borderId="1" xfId="0" applyNumberFormat="1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indent="5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 indent="1"/>
    </xf>
    <xf numFmtId="0" fontId="6" fillId="2" borderId="1" xfId="0" applyFont="1" applyFill="1" applyBorder="1" applyAlignment="1">
      <alignment horizontal="left" vertical="center" wrapText="1" indent="1"/>
    </xf>
    <xf numFmtId="0" fontId="6" fillId="0" borderId="1" xfId="0" applyFont="1" applyFill="1" applyBorder="1" applyAlignment="1">
      <alignment horizontal="left" vertical="top" wrapText="1" indent="1"/>
    </xf>
    <xf numFmtId="166" fontId="2" fillId="0" borderId="1" xfId="0" applyNumberFormat="1" applyFont="1" applyFill="1" applyBorder="1" applyAlignment="1">
      <alignment horizontal="left" vertical="top" indent="1" shrinkToFit="1"/>
    </xf>
    <xf numFmtId="4" fontId="0" fillId="0" borderId="0" xfId="0" applyNumberFormat="1" applyFill="1" applyBorder="1" applyAlignment="1">
      <alignment horizontal="left" vertical="top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 indent="2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top" wrapText="1"/>
    </xf>
    <xf numFmtId="0" fontId="13" fillId="0" borderId="3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 wrapText="1"/>
    </xf>
    <xf numFmtId="1" fontId="14" fillId="0" borderId="3" xfId="0" applyNumberFormat="1" applyFont="1" applyFill="1" applyBorder="1" applyAlignment="1">
      <alignment horizontal="center" vertical="center" shrinkToFit="1"/>
    </xf>
    <xf numFmtId="4" fontId="14" fillId="0" borderId="3" xfId="0" applyNumberFormat="1" applyFont="1" applyFill="1" applyBorder="1" applyAlignment="1">
      <alignment horizontal="right" vertical="center" shrinkToFit="1"/>
    </xf>
    <xf numFmtId="2" fontId="14" fillId="0" borderId="3" xfId="0" applyNumberFormat="1" applyFont="1" applyFill="1" applyBorder="1" applyAlignment="1">
      <alignment horizontal="right" vertical="center" shrinkToFit="1"/>
    </xf>
    <xf numFmtId="0" fontId="6" fillId="0" borderId="3" xfId="0" applyFont="1" applyFill="1" applyBorder="1" applyAlignment="1">
      <alignment horizontal="left" vertical="center" wrapText="1" indent="2"/>
    </xf>
    <xf numFmtId="4" fontId="14" fillId="6" borderId="3" xfId="0" applyNumberFormat="1" applyFont="1" applyFill="1" applyBorder="1" applyAlignment="1">
      <alignment horizontal="right" vertical="center" shrinkToFit="1"/>
    </xf>
    <xf numFmtId="0" fontId="6" fillId="7" borderId="1" xfId="0" applyFont="1" applyFill="1" applyBorder="1" applyAlignment="1">
      <alignment horizontal="center" vertical="top" wrapText="1"/>
    </xf>
    <xf numFmtId="0" fontId="6" fillId="7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 indent="2"/>
    </xf>
    <xf numFmtId="1" fontId="2" fillId="0" borderId="1" xfId="0" applyNumberFormat="1" applyFont="1" applyFill="1" applyBorder="1" applyAlignment="1">
      <alignment horizontal="left" vertical="top" indent="2" shrinkToFit="1"/>
    </xf>
    <xf numFmtId="4" fontId="2" fillId="0" borderId="1" xfId="0" applyNumberFormat="1" applyFont="1" applyFill="1" applyBorder="1" applyAlignment="1">
      <alignment horizontal="right" vertical="top" indent="2" shrinkToFit="1"/>
    </xf>
    <xf numFmtId="4" fontId="2" fillId="0" borderId="1" xfId="0" applyNumberFormat="1" applyFont="1" applyFill="1" applyBorder="1" applyAlignment="1">
      <alignment horizontal="center" vertical="top" shrinkToFit="1"/>
    </xf>
    <xf numFmtId="2" fontId="2" fillId="0" borderId="1" xfId="0" applyNumberFormat="1" applyFont="1" applyFill="1" applyBorder="1" applyAlignment="1">
      <alignment horizontal="center" vertical="top" shrinkToFit="1"/>
    </xf>
    <xf numFmtId="4" fontId="2" fillId="0" borderId="1" xfId="0" applyNumberFormat="1" applyFont="1" applyFill="1" applyBorder="1" applyAlignment="1">
      <alignment horizontal="right" vertical="center" indent="2" shrinkToFit="1"/>
    </xf>
    <xf numFmtId="4" fontId="2" fillId="0" borderId="1" xfId="0" applyNumberFormat="1" applyFont="1" applyFill="1" applyBorder="1" applyAlignment="1">
      <alignment horizontal="center" vertical="center" shrinkToFit="1"/>
    </xf>
    <xf numFmtId="2" fontId="2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wrapText="1" indent="1"/>
    </xf>
    <xf numFmtId="0" fontId="6" fillId="0" borderId="1" xfId="0" applyFont="1" applyFill="1" applyBorder="1" applyAlignment="1">
      <alignment horizontal="left" vertical="center" wrapText="1" indent="2"/>
    </xf>
    <xf numFmtId="1" fontId="2" fillId="0" borderId="1" xfId="0" applyNumberFormat="1" applyFont="1" applyFill="1" applyBorder="1" applyAlignment="1">
      <alignment horizontal="left" vertical="center" indent="2" shrinkToFit="1"/>
    </xf>
    <xf numFmtId="4" fontId="2" fillId="0" borderId="1" xfId="0" applyNumberFormat="1" applyFont="1" applyFill="1" applyBorder="1" applyAlignment="1">
      <alignment horizontal="left" vertical="center" indent="2" shrinkToFit="1"/>
    </xf>
    <xf numFmtId="0" fontId="6" fillId="0" borderId="1" xfId="0" applyFont="1" applyFill="1" applyBorder="1" applyAlignment="1">
      <alignment horizontal="left" vertical="center" wrapText="1" indent="3"/>
    </xf>
    <xf numFmtId="0" fontId="2" fillId="0" borderId="1" xfId="0" applyFont="1" applyFill="1" applyBorder="1" applyAlignment="1">
      <alignment horizontal="center" vertical="top" wrapText="1"/>
    </xf>
    <xf numFmtId="4" fontId="2" fillId="0" borderId="1" xfId="0" applyNumberFormat="1" applyFont="1" applyFill="1" applyBorder="1" applyAlignment="1">
      <alignment horizontal="right" vertical="center" indent="1" shrinkToFit="1"/>
    </xf>
    <xf numFmtId="0" fontId="6" fillId="8" borderId="10" xfId="0" applyFont="1" applyFill="1" applyBorder="1" applyAlignment="1">
      <alignment horizontal="left" vertical="center" wrapText="1" indent="2"/>
    </xf>
    <xf numFmtId="0" fontId="6" fillId="8" borderId="11" xfId="0" applyFont="1" applyFill="1" applyBorder="1" applyAlignment="1">
      <alignment horizontal="left" vertical="center" wrapText="1" indent="5"/>
    </xf>
    <xf numFmtId="0" fontId="6" fillId="8" borderId="11" xfId="0" applyFont="1" applyFill="1" applyBorder="1" applyAlignment="1">
      <alignment horizontal="left" vertical="center" wrapText="1" indent="1"/>
    </xf>
    <xf numFmtId="0" fontId="6" fillId="8" borderId="11" xfId="0" applyFont="1" applyFill="1" applyBorder="1" applyAlignment="1">
      <alignment horizontal="left" vertical="center" wrapText="1" indent="2"/>
    </xf>
    <xf numFmtId="0" fontId="6" fillId="8" borderId="11" xfId="0" applyFont="1" applyFill="1" applyBorder="1" applyAlignment="1">
      <alignment horizontal="left" vertical="center" wrapText="1"/>
    </xf>
    <xf numFmtId="0" fontId="6" fillId="8" borderId="11" xfId="0" applyFont="1" applyFill="1" applyBorder="1" applyAlignment="1">
      <alignment horizontal="left" textRotation="90" wrapText="1"/>
    </xf>
    <xf numFmtId="0" fontId="6" fillId="8" borderId="12" xfId="0" applyFont="1" applyFill="1" applyBorder="1" applyAlignment="1">
      <alignment horizontal="center" vertical="center" textRotation="90" wrapText="1"/>
    </xf>
    <xf numFmtId="0" fontId="6" fillId="3" borderId="13" xfId="0" applyFont="1" applyFill="1" applyBorder="1" applyAlignment="1">
      <alignment horizontal="left" vertical="top" wrapText="1"/>
    </xf>
    <xf numFmtId="0" fontId="6" fillId="3" borderId="14" xfId="0" applyFont="1" applyFill="1" applyBorder="1" applyAlignment="1">
      <alignment horizontal="left" vertical="top" wrapText="1"/>
    </xf>
    <xf numFmtId="0" fontId="13" fillId="3" borderId="14" xfId="0" applyFont="1" applyFill="1" applyBorder="1" applyAlignment="1">
      <alignment horizontal="center" vertical="top" wrapText="1"/>
    </xf>
    <xf numFmtId="171" fontId="2" fillId="3" borderId="14" xfId="0" applyNumberFormat="1" applyFont="1" applyFill="1" applyBorder="1" applyAlignment="1">
      <alignment horizontal="left" vertical="top" indent="2" shrinkToFit="1"/>
    </xf>
    <xf numFmtId="2" fontId="2" fillId="3" borderId="14" xfId="0" applyNumberFormat="1" applyFont="1" applyFill="1" applyBorder="1" applyAlignment="1">
      <alignment horizontal="center" vertical="top" shrinkToFit="1"/>
    </xf>
    <xf numFmtId="0" fontId="6" fillId="3" borderId="14" xfId="0" applyFont="1" applyFill="1" applyBorder="1" applyAlignment="1">
      <alignment horizontal="center" vertical="top" wrapText="1"/>
    </xf>
    <xf numFmtId="0" fontId="6" fillId="3" borderId="14" xfId="0" applyFont="1" applyFill="1" applyBorder="1" applyAlignment="1">
      <alignment horizontal="right" vertical="top" wrapText="1"/>
    </xf>
    <xf numFmtId="0" fontId="13" fillId="3" borderId="15" xfId="0" applyFont="1" applyFill="1" applyBorder="1" applyAlignment="1">
      <alignment horizontal="left" vertical="top" wrapText="1"/>
    </xf>
    <xf numFmtId="0" fontId="13" fillId="3" borderId="14" xfId="0" applyFont="1" applyFill="1" applyBorder="1" applyAlignment="1">
      <alignment horizontal="left" vertical="top" wrapText="1"/>
    </xf>
    <xf numFmtId="0" fontId="6" fillId="3" borderId="14" xfId="0" applyFont="1" applyFill="1" applyBorder="1" applyAlignment="1">
      <alignment horizontal="left" vertical="top" wrapText="1" indent="1"/>
    </xf>
    <xf numFmtId="0" fontId="6" fillId="3" borderId="15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 inden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13" fillId="3" borderId="17" xfId="0" applyFont="1" applyFill="1" applyBorder="1" applyAlignment="1">
      <alignment horizontal="center" vertical="top" wrapText="1"/>
    </xf>
    <xf numFmtId="171" fontId="2" fillId="3" borderId="17" xfId="0" applyNumberFormat="1" applyFont="1" applyFill="1" applyBorder="1" applyAlignment="1">
      <alignment horizontal="left" vertical="top" indent="2" shrinkToFit="1"/>
    </xf>
    <xf numFmtId="2" fontId="2" fillId="3" borderId="17" xfId="0" applyNumberFormat="1" applyFont="1" applyFill="1" applyBorder="1" applyAlignment="1">
      <alignment horizontal="center" vertical="top" shrinkToFit="1"/>
    </xf>
    <xf numFmtId="0" fontId="6" fillId="3" borderId="17" xfId="0" applyFont="1" applyFill="1" applyBorder="1" applyAlignment="1">
      <alignment horizontal="center" vertical="top" wrapText="1"/>
    </xf>
    <xf numFmtId="0" fontId="6" fillId="3" borderId="17" xfId="0" applyFont="1" applyFill="1" applyBorder="1" applyAlignment="1">
      <alignment horizontal="right" vertical="top" wrapText="1"/>
    </xf>
    <xf numFmtId="0" fontId="13" fillId="3" borderId="18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right" vertical="top" wrapText="1" indent="1"/>
    </xf>
    <xf numFmtId="0" fontId="6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 indent="1"/>
    </xf>
    <xf numFmtId="0" fontId="6" fillId="0" borderId="2" xfId="0" applyFont="1" applyFill="1" applyBorder="1" applyAlignment="1">
      <alignment horizontal="center" vertical="top" wrapText="1"/>
    </xf>
    <xf numFmtId="0" fontId="6" fillId="0" borderId="19" xfId="0" applyFont="1" applyFill="1" applyBorder="1" applyAlignment="1">
      <alignment horizontal="left" vertical="top" wrapText="1"/>
    </xf>
    <xf numFmtId="0" fontId="6" fillId="0" borderId="19" xfId="0" applyFont="1" applyFill="1" applyBorder="1" applyAlignment="1">
      <alignment horizontal="left" vertical="top" wrapText="1" indent="1"/>
    </xf>
    <xf numFmtId="164" fontId="2" fillId="0" borderId="19" xfId="0" applyNumberFormat="1" applyFont="1" applyFill="1" applyBorder="1" applyAlignment="1">
      <alignment horizontal="left" vertical="top" shrinkToFit="1"/>
    </xf>
    <xf numFmtId="166" fontId="2" fillId="0" borderId="19" xfId="0" applyNumberFormat="1" applyFont="1" applyFill="1" applyBorder="1" applyAlignment="1">
      <alignment horizontal="right" vertical="top" shrinkToFit="1"/>
    </xf>
    <xf numFmtId="0" fontId="6" fillId="0" borderId="19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left" vertical="top" wrapText="1"/>
    </xf>
    <xf numFmtId="0" fontId="6" fillId="9" borderId="1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left" vertical="top" wrapText="1"/>
    </xf>
    <xf numFmtId="0" fontId="6" fillId="9" borderId="1" xfId="0" applyFont="1" applyFill="1" applyBorder="1" applyAlignment="1">
      <alignment horizontal="left" vertical="center" wrapText="1"/>
    </xf>
    <xf numFmtId="0" fontId="6" fillId="9" borderId="1" xfId="0" applyFont="1" applyFill="1" applyBorder="1" applyAlignment="1">
      <alignment horizontal="left" vertical="center" wrapText="1" indent="5"/>
    </xf>
    <xf numFmtId="0" fontId="6" fillId="9" borderId="1" xfId="0" applyFont="1" applyFill="1" applyBorder="1" applyAlignment="1">
      <alignment horizontal="center" vertical="top" wrapText="1"/>
    </xf>
    <xf numFmtId="0" fontId="6" fillId="9" borderId="1" xfId="0" applyFont="1" applyFill="1" applyBorder="1" applyAlignment="1">
      <alignment horizontal="left" vertical="top" wrapText="1" indent="1"/>
    </xf>
    <xf numFmtId="0" fontId="6" fillId="9" borderId="1" xfId="0" applyFont="1" applyFill="1" applyBorder="1" applyAlignment="1">
      <alignment horizontal="left" vertical="center" wrapText="1" indent="1"/>
    </xf>
    <xf numFmtId="0" fontId="1" fillId="2" borderId="9" xfId="0" applyFont="1" applyFill="1" applyBorder="1" applyAlignment="1">
      <alignment horizontal="left" vertical="center" wrapText="1" indent="4"/>
    </xf>
    <xf numFmtId="0" fontId="6" fillId="3" borderId="9" xfId="0" applyFont="1" applyFill="1" applyBorder="1" applyAlignment="1">
      <alignment horizontal="left" vertical="center" wrapText="1" indent="1"/>
    </xf>
    <xf numFmtId="0" fontId="8" fillId="10" borderId="20" xfId="0" applyFont="1" applyFill="1" applyBorder="1" applyAlignment="1">
      <alignment horizontal="left" vertical="top"/>
    </xf>
    <xf numFmtId="0" fontId="6" fillId="4" borderId="9" xfId="0" applyFont="1" applyFill="1" applyBorder="1" applyAlignment="1">
      <alignment horizontal="left" vertical="center" wrapText="1" indent="1"/>
    </xf>
    <xf numFmtId="0" fontId="10" fillId="5" borderId="9" xfId="0" applyFont="1" applyFill="1" applyBorder="1" applyAlignment="1">
      <alignment horizontal="left" vertical="center" wrapText="1" indent="1"/>
    </xf>
    <xf numFmtId="0" fontId="6" fillId="2" borderId="9" xfId="0" applyFont="1" applyFill="1" applyBorder="1" applyAlignment="1">
      <alignment horizontal="left" vertical="center" wrapText="1" indent="4"/>
    </xf>
    <xf numFmtId="0" fontId="6" fillId="2" borderId="9" xfId="0" applyFont="1" applyFill="1" applyBorder="1" applyAlignment="1">
      <alignment horizontal="center" vertical="center" wrapText="1"/>
    </xf>
    <xf numFmtId="0" fontId="8" fillId="10" borderId="21" xfId="0" applyFont="1" applyFill="1" applyBorder="1" applyAlignment="1">
      <alignment horizontal="left" vertical="top"/>
    </xf>
    <xf numFmtId="0" fontId="0" fillId="10" borderId="22" xfId="0" applyFill="1" applyBorder="1" applyAlignment="1">
      <alignment horizontal="left" vertical="top"/>
    </xf>
    <xf numFmtId="0" fontId="9" fillId="0" borderId="25" xfId="0" applyFont="1" applyFill="1" applyBorder="1" applyAlignment="1">
      <alignment horizontal="left" vertical="top"/>
    </xf>
    <xf numFmtId="0" fontId="6" fillId="0" borderId="9" xfId="0" applyFont="1" applyFill="1" applyBorder="1" applyAlignment="1">
      <alignment horizontal="left" vertical="top" wrapText="1" indent="2"/>
    </xf>
    <xf numFmtId="0" fontId="6" fillId="0" borderId="9" xfId="0" applyFont="1" applyFill="1" applyBorder="1" applyAlignment="1">
      <alignment horizontal="center" vertical="top" wrapText="1"/>
    </xf>
    <xf numFmtId="1" fontId="2" fillId="0" borderId="9" xfId="0" applyNumberFormat="1" applyFont="1" applyFill="1" applyBorder="1" applyAlignment="1">
      <alignment horizontal="left" vertical="top" indent="2" shrinkToFit="1"/>
    </xf>
    <xf numFmtId="4" fontId="2" fillId="0" borderId="9" xfId="0" applyNumberFormat="1" applyFont="1" applyFill="1" applyBorder="1" applyAlignment="1">
      <alignment horizontal="right" vertical="top" indent="2" shrinkToFit="1"/>
    </xf>
    <xf numFmtId="4" fontId="2" fillId="0" borderId="9" xfId="0" applyNumberFormat="1" applyFont="1" applyFill="1" applyBorder="1" applyAlignment="1">
      <alignment horizontal="center" vertical="top" shrinkToFit="1"/>
    </xf>
    <xf numFmtId="10" fontId="2" fillId="0" borderId="9" xfId="0" applyNumberFormat="1" applyFont="1" applyFill="1" applyBorder="1" applyAlignment="1">
      <alignment horizontal="center" vertical="center" shrinkToFit="1"/>
    </xf>
    <xf numFmtId="0" fontId="2" fillId="7" borderId="26" xfId="0" applyFont="1" applyFill="1" applyBorder="1" applyAlignment="1">
      <alignment horizontal="center" vertical="top" wrapText="1"/>
    </xf>
    <xf numFmtId="0" fontId="6" fillId="7" borderId="26" xfId="0" applyFont="1" applyFill="1" applyBorder="1" applyAlignment="1">
      <alignment horizontal="center" vertical="top" wrapText="1"/>
    </xf>
    <xf numFmtId="0" fontId="6" fillId="9" borderId="9" xfId="0" applyFont="1" applyFill="1" applyBorder="1" applyAlignment="1">
      <alignment horizontal="left" vertical="center" wrapText="1" indent="4"/>
    </xf>
    <xf numFmtId="0" fontId="9" fillId="0" borderId="26" xfId="0" applyFont="1" applyFill="1" applyBorder="1" applyAlignment="1">
      <alignment horizontal="left" vertical="top" wrapText="1"/>
    </xf>
    <xf numFmtId="0" fontId="6" fillId="0" borderId="26" xfId="0" applyFont="1" applyFill="1" applyBorder="1" applyAlignment="1">
      <alignment horizontal="left" vertical="top" wrapText="1"/>
    </xf>
    <xf numFmtId="0" fontId="6" fillId="0" borderId="26" xfId="0" applyFont="1" applyFill="1" applyBorder="1" applyAlignment="1">
      <alignment horizontal="left" vertical="top" wrapText="1" indent="1"/>
    </xf>
    <xf numFmtId="166" fontId="2" fillId="0" borderId="26" xfId="0" applyNumberFormat="1" applyFont="1" applyFill="1" applyBorder="1" applyAlignment="1">
      <alignment horizontal="right" vertical="top" shrinkToFit="1"/>
    </xf>
    <xf numFmtId="0" fontId="6" fillId="0" borderId="26" xfId="0" applyFont="1" applyFill="1" applyBorder="1" applyAlignment="1">
      <alignment horizontal="center" vertical="top" wrapText="1"/>
    </xf>
    <xf numFmtId="0" fontId="8" fillId="10" borderId="20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165" fontId="2" fillId="10" borderId="1" xfId="0" applyNumberFormat="1" applyFont="1" applyFill="1" applyBorder="1" applyAlignment="1">
      <alignment horizontal="right" vertical="top" shrinkToFit="1"/>
    </xf>
    <xf numFmtId="0" fontId="1" fillId="10" borderId="1" xfId="0" applyFont="1" applyFill="1" applyBorder="1" applyAlignment="1">
      <alignment horizontal="right" vertical="top" wrapText="1"/>
    </xf>
    <xf numFmtId="165" fontId="2" fillId="10" borderId="2" xfId="0" applyNumberFormat="1" applyFont="1" applyFill="1" applyBorder="1" applyAlignment="1">
      <alignment horizontal="right" vertical="top" shrinkToFit="1"/>
    </xf>
    <xf numFmtId="167" fontId="2" fillId="10" borderId="1" xfId="0" applyNumberFormat="1" applyFont="1" applyFill="1" applyBorder="1" applyAlignment="1">
      <alignment horizontal="center" vertical="center" shrinkToFit="1"/>
    </xf>
    <xf numFmtId="167" fontId="2" fillId="10" borderId="1" xfId="0" applyNumberFormat="1" applyFont="1" applyFill="1" applyBorder="1" applyAlignment="1">
      <alignment horizontal="center" vertical="top" shrinkToFit="1"/>
    </xf>
    <xf numFmtId="168" fontId="2" fillId="10" borderId="1" xfId="0" applyNumberFormat="1" applyFont="1" applyFill="1" applyBorder="1" applyAlignment="1">
      <alignment horizontal="center" vertical="center" shrinkToFit="1"/>
    </xf>
    <xf numFmtId="167" fontId="2" fillId="10" borderId="1" xfId="0" applyNumberFormat="1" applyFont="1" applyFill="1" applyBorder="1" applyAlignment="1">
      <alignment horizontal="right" vertical="top" shrinkToFit="1"/>
    </xf>
    <xf numFmtId="167" fontId="2" fillId="10" borderId="1" xfId="0" applyNumberFormat="1" applyFont="1" applyFill="1" applyBorder="1" applyAlignment="1">
      <alignment horizontal="right" vertical="center" shrinkToFit="1"/>
    </xf>
    <xf numFmtId="168" fontId="2" fillId="10" borderId="1" xfId="0" applyNumberFormat="1" applyFont="1" applyFill="1" applyBorder="1" applyAlignment="1">
      <alignment horizontal="right" vertical="center" shrinkToFit="1"/>
    </xf>
    <xf numFmtId="2" fontId="2" fillId="10" borderId="1" xfId="0" applyNumberFormat="1" applyFont="1" applyFill="1" applyBorder="1" applyAlignment="1">
      <alignment horizontal="left" vertical="center" shrinkToFit="1"/>
    </xf>
    <xf numFmtId="4" fontId="2" fillId="10" borderId="1" xfId="0" applyNumberFormat="1" applyFont="1" applyFill="1" applyBorder="1" applyAlignment="1">
      <alignment horizontal="left" vertical="center" shrinkToFit="1"/>
    </xf>
    <xf numFmtId="0" fontId="6" fillId="10" borderId="1" xfId="0" applyFont="1" applyFill="1" applyBorder="1" applyAlignment="1">
      <alignment horizontal="right" vertical="top" wrapText="1"/>
    </xf>
    <xf numFmtId="170" fontId="2" fillId="10" borderId="1" xfId="0" applyNumberFormat="1" applyFont="1" applyFill="1" applyBorder="1" applyAlignment="1">
      <alignment horizontal="right" vertical="top" shrinkToFit="1"/>
    </xf>
    <xf numFmtId="4" fontId="14" fillId="10" borderId="3" xfId="0" applyNumberFormat="1" applyFont="1" applyFill="1" applyBorder="1" applyAlignment="1">
      <alignment horizontal="right" vertical="center" shrinkToFit="1"/>
    </xf>
    <xf numFmtId="4" fontId="2" fillId="10" borderId="9" xfId="0" applyNumberFormat="1" applyFont="1" applyFill="1" applyBorder="1" applyAlignment="1">
      <alignment horizontal="center" vertical="top" shrinkToFit="1"/>
    </xf>
    <xf numFmtId="4" fontId="2" fillId="10" borderId="1" xfId="0" applyNumberFormat="1" applyFont="1" applyFill="1" applyBorder="1" applyAlignment="1">
      <alignment horizontal="center" vertical="center" shrinkToFit="1"/>
    </xf>
    <xf numFmtId="4" fontId="2" fillId="10" borderId="1" xfId="0" applyNumberFormat="1" applyFont="1" applyFill="1" applyBorder="1" applyAlignment="1">
      <alignment horizontal="center" vertical="top" shrinkToFit="1"/>
    </xf>
    <xf numFmtId="168" fontId="2" fillId="10" borderId="14" xfId="0" applyNumberFormat="1" applyFont="1" applyFill="1" applyBorder="1" applyAlignment="1">
      <alignment horizontal="right" vertical="top" shrinkToFit="1"/>
    </xf>
    <xf numFmtId="167" fontId="2" fillId="10" borderId="14" xfId="0" applyNumberFormat="1" applyFont="1" applyFill="1" applyBorder="1" applyAlignment="1">
      <alignment horizontal="right" vertical="top" shrinkToFit="1"/>
    </xf>
    <xf numFmtId="167" fontId="2" fillId="10" borderId="17" xfId="0" applyNumberFormat="1" applyFont="1" applyFill="1" applyBorder="1" applyAlignment="1">
      <alignment horizontal="right" vertical="top" shrinkToFit="1"/>
    </xf>
    <xf numFmtId="165" fontId="17" fillId="10" borderId="0" xfId="0" applyNumberFormat="1" applyFont="1" applyFill="1" applyBorder="1" applyAlignment="1">
      <alignment horizontal="center" vertical="top"/>
    </xf>
    <xf numFmtId="165" fontId="2" fillId="10" borderId="19" xfId="0" applyNumberFormat="1" applyFont="1" applyFill="1" applyBorder="1" applyAlignment="1">
      <alignment horizontal="right" vertical="top" shrinkToFi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 indent="1"/>
    </xf>
    <xf numFmtId="164" fontId="2" fillId="0" borderId="0" xfId="0" applyNumberFormat="1" applyFont="1" applyFill="1" applyBorder="1" applyAlignment="1">
      <alignment horizontal="left" vertical="top" shrinkToFit="1"/>
    </xf>
    <xf numFmtId="166" fontId="2" fillId="0" borderId="0" xfId="0" applyNumberFormat="1" applyFont="1" applyFill="1" applyBorder="1" applyAlignment="1">
      <alignment horizontal="right" vertical="top" shrinkToFit="1"/>
    </xf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right" vertical="top" wrapText="1" indent="2"/>
    </xf>
    <xf numFmtId="165" fontId="17" fillId="10" borderId="0" xfId="0" applyNumberFormat="1" applyFont="1" applyFill="1" applyBorder="1" applyAlignment="1">
      <alignment horizontal="right" vertical="top" shrinkToFit="1"/>
    </xf>
    <xf numFmtId="0" fontId="6" fillId="0" borderId="19" xfId="0" applyFont="1" applyFill="1" applyBorder="1" applyAlignment="1">
      <alignment horizontal="right" vertical="top" wrapText="1" indent="2"/>
    </xf>
    <xf numFmtId="0" fontId="0" fillId="0" borderId="7" xfId="0" applyFill="1" applyBorder="1" applyAlignment="1">
      <alignment horizontal="left" vertical="top" wrapText="1"/>
    </xf>
    <xf numFmtId="170" fontId="16" fillId="10" borderId="1" xfId="0" applyNumberFormat="1" applyFont="1" applyFill="1" applyBorder="1" applyAlignment="1">
      <alignment horizontal="right" vertical="top" shrinkToFit="1"/>
    </xf>
    <xf numFmtId="165" fontId="16" fillId="10" borderId="1" xfId="0" applyNumberFormat="1" applyFont="1" applyFill="1" applyBorder="1" applyAlignment="1">
      <alignment horizontal="right" vertical="top" shrinkToFit="1"/>
    </xf>
    <xf numFmtId="0" fontId="4" fillId="10" borderId="1" xfId="0" applyFont="1" applyFill="1" applyBorder="1" applyAlignment="1">
      <alignment horizontal="right" vertical="top" wrapText="1"/>
    </xf>
    <xf numFmtId="165" fontId="16" fillId="10" borderId="2" xfId="0" applyNumberFormat="1" applyFont="1" applyFill="1" applyBorder="1" applyAlignment="1">
      <alignment horizontal="right" vertical="top" shrinkToFit="1"/>
    </xf>
    <xf numFmtId="165" fontId="16" fillId="10" borderId="26" xfId="0" applyNumberFormat="1" applyFont="1" applyFill="1" applyBorder="1" applyAlignment="1">
      <alignment horizontal="right" vertical="top" shrinkToFit="1"/>
    </xf>
    <xf numFmtId="0" fontId="4" fillId="10" borderId="19" xfId="0" applyFont="1" applyFill="1" applyBorder="1" applyAlignment="1">
      <alignment horizontal="right" vertical="top" wrapText="1"/>
    </xf>
    <xf numFmtId="4" fontId="17" fillId="10" borderId="0" xfId="0" applyNumberFormat="1" applyFont="1" applyFill="1" applyBorder="1" applyAlignment="1">
      <alignment horizontal="center" vertical="top"/>
    </xf>
    <xf numFmtId="4" fontId="6" fillId="1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Fill="1" applyBorder="1" applyAlignment="1">
      <alignment horizontal="center" vertical="top"/>
    </xf>
    <xf numFmtId="0" fontId="1" fillId="10" borderId="1" xfId="0" applyFont="1" applyFill="1" applyBorder="1" applyAlignment="1">
      <alignment horizontal="center" vertical="top" wrapText="1"/>
    </xf>
    <xf numFmtId="165" fontId="18" fillId="10" borderId="2" xfId="0" applyNumberFormat="1" applyFont="1" applyFill="1" applyBorder="1" applyAlignment="1">
      <alignment horizontal="right" vertical="top" shrinkToFit="1"/>
    </xf>
    <xf numFmtId="167" fontId="17" fillId="10" borderId="0" xfId="0" applyNumberFormat="1" applyFont="1" applyFill="1" applyBorder="1" applyAlignment="1">
      <alignment horizontal="center" vertical="top"/>
    </xf>
    <xf numFmtId="0" fontId="2" fillId="7" borderId="2" xfId="0" applyFont="1" applyFill="1" applyBorder="1" applyAlignment="1">
      <alignment horizontal="center" vertical="top" wrapText="1"/>
    </xf>
    <xf numFmtId="0" fontId="2" fillId="7" borderId="9" xfId="0" applyFont="1" applyFill="1" applyBorder="1" applyAlignment="1">
      <alignment horizontal="center" vertical="top" wrapText="1"/>
    </xf>
    <xf numFmtId="0" fontId="6" fillId="7" borderId="2" xfId="0" applyFont="1" applyFill="1" applyBorder="1" applyAlignment="1">
      <alignment horizontal="left" vertical="center" wrapText="1"/>
    </xf>
    <xf numFmtId="0" fontId="6" fillId="7" borderId="9" xfId="0" applyFont="1" applyFill="1" applyBorder="1" applyAlignment="1">
      <alignment horizontal="left" vertical="center" wrapText="1"/>
    </xf>
    <xf numFmtId="0" fontId="6" fillId="7" borderId="26" xfId="0" applyFont="1" applyFill="1" applyBorder="1" applyAlignment="1">
      <alignment horizontal="center" vertical="top" wrapText="1"/>
    </xf>
    <xf numFmtId="0" fontId="2" fillId="7" borderId="23" xfId="0" applyFont="1" applyFill="1" applyBorder="1" applyAlignment="1">
      <alignment horizontal="center" vertical="top" wrapText="1"/>
    </xf>
    <xf numFmtId="0" fontId="2" fillId="7" borderId="24" xfId="0" applyFont="1" applyFill="1" applyBorder="1" applyAlignment="1">
      <alignment horizontal="center" vertical="top" wrapText="1"/>
    </xf>
    <xf numFmtId="0" fontId="6" fillId="7" borderId="2" xfId="0" applyFont="1" applyFill="1" applyBorder="1" applyAlignment="1">
      <alignment horizontal="center" vertical="top" wrapText="1"/>
    </xf>
    <xf numFmtId="0" fontId="6" fillId="7" borderId="9" xfId="0" applyFont="1" applyFill="1" applyBorder="1" applyAlignment="1">
      <alignment horizontal="center" vertical="top" wrapText="1"/>
    </xf>
    <xf numFmtId="0" fontId="2" fillId="7" borderId="2" xfId="0" applyFont="1" applyFill="1" applyBorder="1" applyAlignment="1">
      <alignment horizontal="left" vertical="top" wrapText="1"/>
    </xf>
    <xf numFmtId="0" fontId="2" fillId="7" borderId="9" xfId="0" applyFont="1" applyFill="1" applyBorder="1" applyAlignment="1">
      <alignment horizontal="left" vertical="top" wrapText="1"/>
    </xf>
    <xf numFmtId="0" fontId="6" fillId="7" borderId="7" xfId="0" applyFont="1" applyFill="1" applyBorder="1" applyAlignment="1">
      <alignment horizontal="left" vertical="top" wrapText="1" indent="2"/>
    </xf>
    <xf numFmtId="0" fontId="6" fillId="7" borderId="8" xfId="0" applyFont="1" applyFill="1" applyBorder="1" applyAlignment="1">
      <alignment horizontal="left" vertical="top" wrapText="1" indent="2"/>
    </xf>
    <xf numFmtId="0" fontId="6" fillId="7" borderId="26" xfId="0" applyFont="1" applyFill="1" applyBorder="1" applyAlignment="1">
      <alignment horizontal="left" vertical="center" wrapText="1" indent="2"/>
    </xf>
    <xf numFmtId="0" fontId="6" fillId="7" borderId="26" xfId="0" applyFont="1" applyFill="1" applyBorder="1" applyAlignment="1">
      <alignment horizontal="center" vertical="center" wrapText="1"/>
    </xf>
    <xf numFmtId="0" fontId="6" fillId="7" borderId="26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wrapText="1"/>
    </xf>
    <xf numFmtId="0" fontId="10" fillId="0" borderId="4" xfId="0" applyFont="1" applyFill="1" applyBorder="1" applyAlignment="1">
      <alignment horizontal="left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4" fontId="8" fillId="10" borderId="0" xfId="0" applyNumberFormat="1" applyFont="1" applyFill="1" applyBorder="1" applyAlignment="1">
      <alignment horizontal="left" vertical="top"/>
    </xf>
    <xf numFmtId="4" fontId="12" fillId="10" borderId="3" xfId="0" applyNumberFormat="1" applyFont="1" applyFill="1" applyBorder="1" applyAlignment="1">
      <alignment horizontal="right" vertical="center" shrinkToFit="1"/>
    </xf>
    <xf numFmtId="165" fontId="2" fillId="11" borderId="1" xfId="0" applyNumberFormat="1" applyFont="1" applyFill="1" applyBorder="1" applyAlignment="1">
      <alignment horizontal="right" vertical="top" shrinkToFit="1"/>
    </xf>
    <xf numFmtId="165" fontId="2" fillId="11" borderId="2" xfId="0" applyNumberFormat="1" applyFont="1" applyFill="1" applyBorder="1" applyAlignment="1">
      <alignment horizontal="right" vertical="top" shrinkToFit="1"/>
    </xf>
    <xf numFmtId="165" fontId="21" fillId="11" borderId="2" xfId="0" applyNumberFormat="1" applyFont="1" applyFill="1" applyBorder="1" applyAlignment="1">
      <alignment horizontal="right" vertical="top" shrinkToFit="1"/>
    </xf>
    <xf numFmtId="165" fontId="16" fillId="11" borderId="1" xfId="0" applyNumberFormat="1" applyFont="1" applyFill="1" applyBorder="1" applyAlignment="1">
      <alignment horizontal="right" vertical="top" shrinkToFit="1"/>
    </xf>
    <xf numFmtId="165" fontId="20" fillId="11" borderId="0" xfId="0" applyNumberFormat="1" applyFont="1" applyFill="1" applyBorder="1" applyAlignment="1">
      <alignment horizontal="left" vertical="top"/>
    </xf>
    <xf numFmtId="0" fontId="16" fillId="0" borderId="0" xfId="0" applyFont="1" applyFill="1" applyBorder="1" applyAlignment="1">
      <alignment horizontal="right" vertical="top"/>
    </xf>
    <xf numFmtId="167" fontId="0" fillId="0" borderId="0" xfId="0" applyNumberFormat="1" applyFill="1" applyBorder="1" applyAlignment="1">
      <alignment horizontal="left" vertical="top"/>
    </xf>
    <xf numFmtId="167" fontId="2" fillId="11" borderId="1" xfId="0" applyNumberFormat="1" applyFont="1" applyFill="1" applyBorder="1" applyAlignment="1">
      <alignment horizontal="center" vertical="center" shrinkToFit="1"/>
    </xf>
    <xf numFmtId="167" fontId="2" fillId="11" borderId="1" xfId="0" applyNumberFormat="1" applyFont="1" applyFill="1" applyBorder="1" applyAlignment="1">
      <alignment horizontal="center" vertical="top" shrinkToFit="1"/>
    </xf>
    <xf numFmtId="0" fontId="0" fillId="10" borderId="0" xfId="0" applyFill="1" applyBorder="1" applyAlignment="1">
      <alignment horizontal="left" vertical="top"/>
    </xf>
    <xf numFmtId="167" fontId="17" fillId="11" borderId="0" xfId="0" applyNumberFormat="1" applyFont="1" applyFill="1" applyBorder="1" applyAlignment="1">
      <alignment horizontal="left" vertical="top"/>
    </xf>
    <xf numFmtId="167" fontId="2" fillId="11" borderId="1" xfId="0" applyNumberFormat="1" applyFont="1" applyFill="1" applyBorder="1" applyAlignment="1">
      <alignment horizontal="right" vertical="top" shrinkToFit="1"/>
    </xf>
    <xf numFmtId="167" fontId="2" fillId="11" borderId="1" xfId="0" applyNumberFormat="1" applyFont="1" applyFill="1" applyBorder="1" applyAlignment="1">
      <alignment horizontal="right" vertical="center" shrinkToFit="1"/>
    </xf>
    <xf numFmtId="4" fontId="16" fillId="11" borderId="0" xfId="0" applyNumberFormat="1" applyFont="1" applyFill="1" applyBorder="1" applyAlignment="1">
      <alignment horizontal="left" vertical="top"/>
    </xf>
    <xf numFmtId="4" fontId="2" fillId="11" borderId="1" xfId="0" applyNumberFormat="1" applyFont="1" applyFill="1" applyBorder="1" applyAlignment="1">
      <alignment horizontal="left" vertical="center" shrinkToFit="1"/>
    </xf>
    <xf numFmtId="165" fontId="17" fillId="11" borderId="0" xfId="0" applyNumberFormat="1" applyFont="1" applyFill="1" applyBorder="1" applyAlignment="1">
      <alignment horizontal="left" vertical="top"/>
    </xf>
    <xf numFmtId="4" fontId="14" fillId="11" borderId="3" xfId="0" applyNumberFormat="1" applyFont="1" applyFill="1" applyBorder="1" applyAlignment="1">
      <alignment horizontal="right" vertical="center" shrinkToFit="1"/>
    </xf>
    <xf numFmtId="4" fontId="12" fillId="11" borderId="3" xfId="0" applyNumberFormat="1" applyFont="1" applyFill="1" applyBorder="1" applyAlignment="1">
      <alignment horizontal="right" vertical="center" shrinkToFit="1"/>
    </xf>
    <xf numFmtId="4" fontId="2" fillId="11" borderId="9" xfId="0" applyNumberFormat="1" applyFont="1" applyFill="1" applyBorder="1" applyAlignment="1">
      <alignment horizontal="center" vertical="top" shrinkToFit="1"/>
    </xf>
    <xf numFmtId="4" fontId="2" fillId="11" borderId="1" xfId="0" applyNumberFormat="1" applyFont="1" applyFill="1" applyBorder="1" applyAlignment="1">
      <alignment horizontal="center" vertical="center" shrinkToFit="1"/>
    </xf>
    <xf numFmtId="4" fontId="2" fillId="11" borderId="1" xfId="0" applyNumberFormat="1" applyFont="1" applyFill="1" applyBorder="1" applyAlignment="1">
      <alignment horizontal="center" vertical="top" shrinkToFit="1"/>
    </xf>
    <xf numFmtId="4" fontId="17" fillId="11" borderId="0" xfId="0" applyNumberFormat="1" applyFont="1" applyFill="1" applyBorder="1" applyAlignment="1">
      <alignment horizontal="center" vertical="top"/>
    </xf>
    <xf numFmtId="167" fontId="16" fillId="11" borderId="14" xfId="0" applyNumberFormat="1" applyFont="1" applyFill="1" applyBorder="1" applyAlignment="1">
      <alignment horizontal="right" vertical="top" shrinkToFit="1"/>
    </xf>
    <xf numFmtId="167" fontId="16" fillId="11" borderId="17" xfId="0" applyNumberFormat="1" applyFont="1" applyFill="1" applyBorder="1" applyAlignment="1">
      <alignment horizontal="right" vertical="top" shrinkToFit="1"/>
    </xf>
    <xf numFmtId="167" fontId="19" fillId="11" borderId="0" xfId="0" applyNumberFormat="1" applyFont="1" applyFill="1" applyBorder="1" applyAlignment="1">
      <alignment horizontal="left" vertical="top"/>
    </xf>
    <xf numFmtId="165" fontId="2" fillId="11" borderId="19" xfId="0" applyNumberFormat="1" applyFont="1" applyFill="1" applyBorder="1" applyAlignment="1">
      <alignment horizontal="right" vertical="top" shrinkToFit="1"/>
    </xf>
    <xf numFmtId="165" fontId="18" fillId="11" borderId="0" xfId="0" applyNumberFormat="1" applyFont="1" applyFill="1" applyBorder="1" applyAlignment="1">
      <alignment horizontal="right" vertical="top" shrinkToFit="1"/>
    </xf>
    <xf numFmtId="170" fontId="2" fillId="11" borderId="1" xfId="0" applyNumberFormat="1" applyFont="1" applyFill="1" applyBorder="1" applyAlignment="1">
      <alignment horizontal="right" vertical="top" shrinkToFit="1"/>
    </xf>
    <xf numFmtId="165" fontId="2" fillId="11" borderId="0" xfId="0" applyNumberFormat="1" applyFont="1" applyFill="1" applyBorder="1" applyAlignment="1">
      <alignment horizontal="left" vertical="top"/>
    </xf>
    <xf numFmtId="165" fontId="18" fillId="11" borderId="0" xfId="0" applyNumberFormat="1" applyFont="1" applyFill="1" applyBorder="1" applyAlignment="1">
      <alignment horizontal="left" vertical="top"/>
    </xf>
    <xf numFmtId="165" fontId="2" fillId="11" borderId="26" xfId="0" applyNumberFormat="1" applyFont="1" applyFill="1" applyBorder="1" applyAlignment="1">
      <alignment horizontal="right" vertical="top" shrinkToFit="1"/>
    </xf>
    <xf numFmtId="165" fontId="18" fillId="11" borderId="1" xfId="0" applyNumberFormat="1" applyFont="1" applyFill="1" applyBorder="1" applyAlignment="1">
      <alignment horizontal="left" vertical="top" indent="3" shrinkToFit="1"/>
    </xf>
    <xf numFmtId="4" fontId="19" fillId="11" borderId="0" xfId="0" applyNumberFormat="1" applyFont="1" applyFill="1" applyBorder="1" applyAlignment="1">
      <alignment horizontal="left" vertical="top"/>
    </xf>
  </cellXfs>
  <cellStyles count="2">
    <cellStyle name="Normale" xfId="0" builtinId="0"/>
    <cellStyle name="Normale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6350</xdr:rowOff>
    </xdr:from>
    <xdr:to>
      <xdr:col>13</xdr:col>
      <xdr:colOff>460375</xdr:colOff>
      <xdr:row>2</xdr:row>
      <xdr:rowOff>6350</xdr:rowOff>
    </xdr:to>
    <xdr:sp macro="" textlink="">
      <xdr:nvSpPr>
        <xdr:cNvPr id="2" name="Shape 2"/>
        <xdr:cNvSpPr/>
      </xdr:nvSpPr>
      <xdr:spPr>
        <a:xfrm>
          <a:off x="0" y="0"/>
          <a:ext cx="10185400" cy="0"/>
        </a:xfrm>
        <a:custGeom>
          <a:avLst/>
          <a:gdLst/>
          <a:ahLst/>
          <a:cxnLst/>
          <a:rect l="0" t="0" r="0" b="0"/>
          <a:pathLst>
            <a:path w="10185400">
              <a:moveTo>
                <a:pt x="0" y="0"/>
              </a:moveTo>
              <a:lnTo>
                <a:pt x="1018540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13</xdr:col>
      <xdr:colOff>409575</xdr:colOff>
      <xdr:row>32</xdr:row>
      <xdr:rowOff>0</xdr:rowOff>
    </xdr:to>
    <xdr:sp macro="" textlink="">
      <xdr:nvSpPr>
        <xdr:cNvPr id="3" name="Shape 3"/>
        <xdr:cNvSpPr/>
      </xdr:nvSpPr>
      <xdr:spPr>
        <a:xfrm>
          <a:off x="0" y="0"/>
          <a:ext cx="10134600" cy="0"/>
        </a:xfrm>
        <a:custGeom>
          <a:avLst/>
          <a:gdLst/>
          <a:ahLst/>
          <a:cxnLst/>
          <a:rect l="0" t="0" r="0" b="0"/>
          <a:pathLst>
            <a:path w="10134600">
              <a:moveTo>
                <a:pt x="0" y="0"/>
              </a:moveTo>
              <a:lnTo>
                <a:pt x="10134600" y="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1270000</xdr:colOff>
      <xdr:row>32</xdr:row>
      <xdr:rowOff>0</xdr:rowOff>
    </xdr:to>
    <xdr:sp macro="" textlink="">
      <xdr:nvSpPr>
        <xdr:cNvPr id="4" name="Shape 4"/>
        <xdr:cNvSpPr/>
      </xdr:nvSpPr>
      <xdr:spPr>
        <a:xfrm>
          <a:off x="0" y="0"/>
          <a:ext cx="1270000" cy="0"/>
        </a:xfrm>
        <a:custGeom>
          <a:avLst/>
          <a:gdLst/>
          <a:ahLst/>
          <a:cxnLst/>
          <a:rect l="0" t="0" r="0" b="0"/>
          <a:pathLst>
            <a:path w="1270000">
              <a:moveTo>
                <a:pt x="0" y="0"/>
              </a:moveTo>
              <a:lnTo>
                <a:pt x="1270000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540"/>
  <sheetViews>
    <sheetView tabSelected="1" workbookViewId="0">
      <selection activeCell="I116" sqref="I116"/>
    </sheetView>
  </sheetViews>
  <sheetFormatPr defaultRowHeight="12.75" x14ac:dyDescent="0.2"/>
  <cols>
    <col min="2" max="2" width="26.1640625" customWidth="1"/>
    <col min="3" max="3" width="16" customWidth="1"/>
    <col min="4" max="4" width="8.83203125" customWidth="1"/>
    <col min="5" max="5" width="14.83203125" customWidth="1"/>
    <col min="6" max="6" width="32.6640625" customWidth="1"/>
    <col min="7" max="7" width="12.1640625" customWidth="1"/>
    <col min="8" max="8" width="14.33203125" customWidth="1"/>
    <col min="9" max="9" width="17.83203125" customWidth="1"/>
    <col min="10" max="10" width="8.5" customWidth="1"/>
    <col min="11" max="11" width="8.1640625" customWidth="1"/>
    <col min="12" max="12" width="12" customWidth="1"/>
    <col min="13" max="13" width="6.5" customWidth="1"/>
    <col min="14" max="14" width="10.1640625" customWidth="1"/>
    <col min="15" max="15" width="3.33203125" customWidth="1"/>
    <col min="16" max="16" width="20" customWidth="1"/>
  </cols>
  <sheetData>
    <row r="2" spans="1:15" ht="71.849999999999994" customHeight="1" x14ac:dyDescent="0.2">
      <c r="B2" s="233" t="s">
        <v>1328</v>
      </c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</row>
    <row r="3" spans="1:15" ht="0.95" customHeight="1" thickBot="1" x14ac:dyDescent="0.25"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</row>
    <row r="4" spans="1:15" ht="20.100000000000001" customHeight="1" thickBot="1" x14ac:dyDescent="0.25">
      <c r="B4" s="168" t="s">
        <v>118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4.95" customHeight="1" x14ac:dyDescent="0.2">
      <c r="B5" s="144" t="s">
        <v>0</v>
      </c>
      <c r="C5" s="2" t="s">
        <v>1</v>
      </c>
      <c r="D5" s="3" t="s">
        <v>2</v>
      </c>
      <c r="E5" s="4" t="s">
        <v>3</v>
      </c>
      <c r="F5" s="5" t="s">
        <v>4</v>
      </c>
      <c r="G5" s="6" t="s">
        <v>5</v>
      </c>
      <c r="H5" s="7" t="s">
        <v>6</v>
      </c>
      <c r="I5" s="6" t="s">
        <v>7</v>
      </c>
      <c r="J5" s="8" t="s">
        <v>8</v>
      </c>
      <c r="K5" s="8" t="s">
        <v>9</v>
      </c>
      <c r="L5" s="6" t="s">
        <v>10</v>
      </c>
      <c r="M5" s="3" t="s">
        <v>11</v>
      </c>
      <c r="N5" s="6" t="s">
        <v>12</v>
      </c>
    </row>
    <row r="6" spans="1:15" ht="36.950000000000003" customHeight="1" x14ac:dyDescent="0.2">
      <c r="A6" s="242">
        <v>1</v>
      </c>
      <c r="B6" s="169" t="s">
        <v>1331</v>
      </c>
      <c r="C6" s="10" t="s">
        <v>14</v>
      </c>
      <c r="D6" s="11" t="s">
        <v>15</v>
      </c>
      <c r="E6" s="12" t="s">
        <v>16</v>
      </c>
      <c r="F6" s="12" t="s">
        <v>17</v>
      </c>
      <c r="G6" s="13">
        <v>12058091</v>
      </c>
      <c r="H6" s="237">
        <v>16377852</v>
      </c>
      <c r="I6" s="170">
        <v>1000000</v>
      </c>
      <c r="J6" s="14">
        <v>0.89349999999999996</v>
      </c>
      <c r="K6" s="15" t="s">
        <v>18</v>
      </c>
      <c r="L6" s="15" t="s">
        <v>18</v>
      </c>
      <c r="M6" s="15" t="s">
        <v>19</v>
      </c>
      <c r="N6" s="10" t="s">
        <v>19</v>
      </c>
    </row>
    <row r="7" spans="1:15" ht="51" customHeight="1" x14ac:dyDescent="0.2">
      <c r="A7" s="242">
        <v>2</v>
      </c>
      <c r="B7" s="9" t="s">
        <v>20</v>
      </c>
      <c r="C7" s="10" t="s">
        <v>21</v>
      </c>
      <c r="D7" s="11" t="s">
        <v>22</v>
      </c>
      <c r="E7" s="12" t="s">
        <v>23</v>
      </c>
      <c r="F7" s="12" t="s">
        <v>24</v>
      </c>
      <c r="G7" s="9" t="s">
        <v>25</v>
      </c>
      <c r="H7" s="237">
        <v>6000000</v>
      </c>
      <c r="I7" s="170">
        <v>1500000</v>
      </c>
      <c r="J7" s="14">
        <v>0.85</v>
      </c>
      <c r="K7" s="15" t="s">
        <v>19</v>
      </c>
      <c r="L7" s="15" t="s">
        <v>19</v>
      </c>
      <c r="M7" s="15" t="s">
        <v>19</v>
      </c>
      <c r="N7" s="10" t="s">
        <v>19</v>
      </c>
    </row>
    <row r="8" spans="1:15" ht="36.6" customHeight="1" x14ac:dyDescent="0.2">
      <c r="A8" s="242">
        <v>3</v>
      </c>
      <c r="B8" s="9" t="s">
        <v>13</v>
      </c>
      <c r="C8" s="10" t="s">
        <v>26</v>
      </c>
      <c r="D8" s="11" t="s">
        <v>15</v>
      </c>
      <c r="E8" s="12" t="s">
        <v>16</v>
      </c>
      <c r="F8" s="12" t="s">
        <v>27</v>
      </c>
      <c r="G8" s="13">
        <v>12059011</v>
      </c>
      <c r="H8" s="237">
        <v>19554292.489999998</v>
      </c>
      <c r="I8" s="170">
        <v>4000000</v>
      </c>
      <c r="J8" s="14">
        <v>0.50119999999999998</v>
      </c>
      <c r="K8" s="15" t="s">
        <v>18</v>
      </c>
      <c r="L8" s="15" t="s">
        <v>19</v>
      </c>
      <c r="M8" s="15" t="s">
        <v>19</v>
      </c>
      <c r="N8" s="10" t="s">
        <v>19</v>
      </c>
    </row>
    <row r="9" spans="1:15" ht="23.1" customHeight="1" x14ac:dyDescent="0.2">
      <c r="A9" s="242">
        <v>4</v>
      </c>
      <c r="B9" s="9" t="s">
        <v>28</v>
      </c>
      <c r="C9" s="10" t="s">
        <v>29</v>
      </c>
      <c r="D9" s="11" t="s">
        <v>15</v>
      </c>
      <c r="E9" s="12" t="s">
        <v>23</v>
      </c>
      <c r="F9" s="12" t="s">
        <v>30</v>
      </c>
      <c r="G9" s="9" t="s">
        <v>31</v>
      </c>
      <c r="H9" s="237">
        <v>259735540</v>
      </c>
      <c r="I9" s="170">
        <v>189000000</v>
      </c>
      <c r="J9" s="14">
        <v>0.1308</v>
      </c>
      <c r="K9" s="15" t="s">
        <v>18</v>
      </c>
      <c r="L9" s="15" t="s">
        <v>18</v>
      </c>
      <c r="M9" s="15" t="s">
        <v>18</v>
      </c>
      <c r="N9" s="10" t="s">
        <v>19</v>
      </c>
    </row>
    <row r="10" spans="1:15" ht="51" customHeight="1" x14ac:dyDescent="0.2">
      <c r="A10" s="242">
        <v>5</v>
      </c>
      <c r="B10" s="9" t="s">
        <v>20</v>
      </c>
      <c r="C10" s="10" t="s">
        <v>32</v>
      </c>
      <c r="D10" s="11" t="s">
        <v>22</v>
      </c>
      <c r="E10" s="12" t="s">
        <v>16</v>
      </c>
      <c r="F10" s="12" t="s">
        <v>33</v>
      </c>
      <c r="G10" s="9" t="s">
        <v>34</v>
      </c>
      <c r="H10" s="237">
        <v>615000</v>
      </c>
      <c r="I10" s="170">
        <v>260000</v>
      </c>
      <c r="J10" s="14">
        <v>0</v>
      </c>
      <c r="K10" s="15" t="s">
        <v>18</v>
      </c>
      <c r="L10" s="15" t="s">
        <v>18</v>
      </c>
      <c r="M10" s="15" t="s">
        <v>19</v>
      </c>
      <c r="N10" s="10" t="s">
        <v>19</v>
      </c>
    </row>
    <row r="11" spans="1:15" ht="15.6" customHeight="1" x14ac:dyDescent="0.2">
      <c r="A11" s="242">
        <v>6</v>
      </c>
      <c r="B11" s="12" t="s">
        <v>35</v>
      </c>
      <c r="C11" s="10" t="s">
        <v>36</v>
      </c>
      <c r="D11" s="11" t="s">
        <v>15</v>
      </c>
      <c r="E11" s="12" t="s">
        <v>23</v>
      </c>
      <c r="F11" s="12" t="s">
        <v>37</v>
      </c>
      <c r="G11" s="13">
        <v>19083049</v>
      </c>
      <c r="H11" s="237">
        <v>11650000</v>
      </c>
      <c r="I11" s="170">
        <v>3473833</v>
      </c>
      <c r="J11" s="14">
        <v>0.77029999999999998</v>
      </c>
      <c r="K11" s="15" t="s">
        <v>18</v>
      </c>
      <c r="L11" s="15" t="s">
        <v>18</v>
      </c>
      <c r="M11" s="15" t="s">
        <v>19</v>
      </c>
      <c r="N11" s="10" t="s">
        <v>19</v>
      </c>
    </row>
    <row r="12" spans="1:15" ht="22.35" customHeight="1" x14ac:dyDescent="0.2">
      <c r="A12" s="242">
        <v>7</v>
      </c>
      <c r="B12" s="9" t="s">
        <v>38</v>
      </c>
      <c r="C12" s="10" t="s">
        <v>39</v>
      </c>
      <c r="D12" s="11" t="s">
        <v>22</v>
      </c>
      <c r="E12" s="12" t="s">
        <v>16</v>
      </c>
      <c r="F12" s="12" t="s">
        <v>40</v>
      </c>
      <c r="G12" s="13">
        <v>12058091</v>
      </c>
      <c r="H12" s="237">
        <v>607983772.13999999</v>
      </c>
      <c r="I12" s="170">
        <v>406434055.57999998</v>
      </c>
      <c r="J12" s="14">
        <v>0.16250000000000001</v>
      </c>
      <c r="K12" s="15" t="s">
        <v>18</v>
      </c>
      <c r="L12" s="15" t="s">
        <v>18</v>
      </c>
      <c r="M12" s="15" t="s">
        <v>19</v>
      </c>
      <c r="N12" s="10" t="s">
        <v>19</v>
      </c>
    </row>
    <row r="13" spans="1:15" ht="50.25" customHeight="1" x14ac:dyDescent="0.2">
      <c r="A13" s="242">
        <v>8</v>
      </c>
      <c r="B13" s="9" t="s">
        <v>20</v>
      </c>
      <c r="C13" s="10" t="s">
        <v>41</v>
      </c>
      <c r="D13" s="11" t="s">
        <v>15</v>
      </c>
      <c r="E13" s="12" t="s">
        <v>16</v>
      </c>
      <c r="F13" s="12" t="s">
        <v>42</v>
      </c>
      <c r="G13" s="9" t="s">
        <v>43</v>
      </c>
      <c r="H13" s="237">
        <v>2500000</v>
      </c>
      <c r="I13" s="170">
        <v>1500000</v>
      </c>
      <c r="J13" s="14">
        <v>0.63</v>
      </c>
      <c r="K13" s="15" t="s">
        <v>19</v>
      </c>
      <c r="L13" s="15" t="s">
        <v>19</v>
      </c>
      <c r="M13" s="15" t="s">
        <v>19</v>
      </c>
      <c r="N13" s="10" t="s">
        <v>19</v>
      </c>
    </row>
    <row r="14" spans="1:15" ht="50.45" customHeight="1" x14ac:dyDescent="0.2">
      <c r="A14" s="242">
        <v>9</v>
      </c>
      <c r="B14" s="9" t="s">
        <v>20</v>
      </c>
      <c r="C14" s="10" t="s">
        <v>44</v>
      </c>
      <c r="D14" s="11" t="s">
        <v>15</v>
      </c>
      <c r="E14" s="12" t="s">
        <v>16</v>
      </c>
      <c r="F14" s="12" t="s">
        <v>45</v>
      </c>
      <c r="G14" s="13">
        <v>14070006</v>
      </c>
      <c r="H14" s="237">
        <v>200000</v>
      </c>
      <c r="I14" s="170">
        <v>97000</v>
      </c>
      <c r="J14" s="14">
        <v>0.49490000000000001</v>
      </c>
      <c r="K14" s="15" t="s">
        <v>19</v>
      </c>
      <c r="L14" s="15" t="s">
        <v>19</v>
      </c>
      <c r="M14" s="15" t="s">
        <v>19</v>
      </c>
      <c r="N14" s="10" t="s">
        <v>19</v>
      </c>
    </row>
    <row r="15" spans="1:15" ht="29.45" customHeight="1" x14ac:dyDescent="0.2">
      <c r="A15" s="242">
        <v>10</v>
      </c>
      <c r="B15" s="9" t="s">
        <v>46</v>
      </c>
      <c r="C15" s="10" t="s">
        <v>47</v>
      </c>
      <c r="D15" s="11" t="s">
        <v>48</v>
      </c>
      <c r="E15" s="12" t="s">
        <v>16</v>
      </c>
      <c r="F15" s="9" t="s">
        <v>49</v>
      </c>
      <c r="G15" s="13">
        <v>11041000</v>
      </c>
      <c r="H15" s="237">
        <v>51939472.369999997</v>
      </c>
      <c r="I15" s="170">
        <v>59306667</v>
      </c>
      <c r="J15" s="14">
        <v>0.39710000000000001</v>
      </c>
      <c r="K15" s="15" t="s">
        <v>19</v>
      </c>
      <c r="L15" s="15" t="s">
        <v>19</v>
      </c>
      <c r="M15" s="15" t="s">
        <v>18</v>
      </c>
      <c r="N15" s="10" t="s">
        <v>19</v>
      </c>
    </row>
    <row r="16" spans="1:15" ht="29.25" customHeight="1" x14ac:dyDescent="0.2">
      <c r="A16" s="242">
        <v>11</v>
      </c>
      <c r="B16" s="9" t="s">
        <v>50</v>
      </c>
      <c r="C16" s="10" t="s">
        <v>51</v>
      </c>
      <c r="D16" s="11" t="s">
        <v>15</v>
      </c>
      <c r="E16" s="12" t="s">
        <v>16</v>
      </c>
      <c r="F16" s="12" t="s">
        <v>52</v>
      </c>
      <c r="G16" s="13">
        <v>3015146</v>
      </c>
      <c r="H16" s="237">
        <v>20890000</v>
      </c>
      <c r="I16" s="170">
        <v>7168745</v>
      </c>
      <c r="J16" s="14">
        <v>0.376</v>
      </c>
      <c r="K16" s="15" t="s">
        <v>19</v>
      </c>
      <c r="L16" s="15" t="s">
        <v>19</v>
      </c>
      <c r="M16" s="15" t="s">
        <v>19</v>
      </c>
      <c r="N16" s="10" t="s">
        <v>19</v>
      </c>
    </row>
    <row r="17" spans="1:14" ht="22.35" customHeight="1" x14ac:dyDescent="0.2">
      <c r="A17" s="242">
        <v>12</v>
      </c>
      <c r="B17" s="12" t="s">
        <v>53</v>
      </c>
      <c r="C17" s="10" t="s">
        <v>54</v>
      </c>
      <c r="D17" s="11" t="s">
        <v>22</v>
      </c>
      <c r="E17" s="12" t="s">
        <v>23</v>
      </c>
      <c r="F17" s="12" t="s">
        <v>55</v>
      </c>
      <c r="G17" s="9" t="s">
        <v>56</v>
      </c>
      <c r="H17" s="237">
        <v>175595.37</v>
      </c>
      <c r="I17" s="171" t="s">
        <v>57</v>
      </c>
      <c r="J17" s="14">
        <v>0.3533</v>
      </c>
      <c r="K17" s="15" t="s">
        <v>19</v>
      </c>
      <c r="L17" s="15" t="s">
        <v>19</v>
      </c>
      <c r="M17" s="15" t="s">
        <v>19</v>
      </c>
      <c r="N17" s="10" t="s">
        <v>19</v>
      </c>
    </row>
    <row r="18" spans="1:14" ht="36.950000000000003" customHeight="1" x14ac:dyDescent="0.2">
      <c r="A18" s="242">
        <v>13</v>
      </c>
      <c r="B18" s="9" t="s">
        <v>13</v>
      </c>
      <c r="C18" s="12" t="s">
        <v>58</v>
      </c>
      <c r="D18" s="11" t="s">
        <v>22</v>
      </c>
      <c r="E18" s="12" t="s">
        <v>16</v>
      </c>
      <c r="F18" s="12" t="s">
        <v>59</v>
      </c>
      <c r="G18" s="9" t="s">
        <v>60</v>
      </c>
      <c r="H18" s="237">
        <v>3981249.26</v>
      </c>
      <c r="I18" s="170">
        <v>1913200.87</v>
      </c>
      <c r="J18" s="14">
        <v>0.32719999999999999</v>
      </c>
      <c r="K18" s="10" t="s">
        <v>19</v>
      </c>
      <c r="L18" s="16" t="s">
        <v>19</v>
      </c>
      <c r="M18" s="15" t="s">
        <v>19</v>
      </c>
      <c r="N18" s="10" t="s">
        <v>19</v>
      </c>
    </row>
    <row r="19" spans="1:14" ht="50.25" customHeight="1" x14ac:dyDescent="0.2">
      <c r="A19" s="242">
        <v>14</v>
      </c>
      <c r="B19" s="9" t="s">
        <v>20</v>
      </c>
      <c r="C19" s="10" t="s">
        <v>61</v>
      </c>
      <c r="D19" s="11" t="s">
        <v>15</v>
      </c>
      <c r="E19" s="12" t="s">
        <v>16</v>
      </c>
      <c r="F19" s="12" t="s">
        <v>62</v>
      </c>
      <c r="G19" s="9" t="s">
        <v>63</v>
      </c>
      <c r="H19" s="237">
        <v>1211693.47</v>
      </c>
      <c r="I19" s="170">
        <v>1211693.47</v>
      </c>
      <c r="J19" s="14">
        <v>0.31030000000000002</v>
      </c>
      <c r="K19" s="10" t="s">
        <v>19</v>
      </c>
      <c r="L19" s="16" t="s">
        <v>19</v>
      </c>
      <c r="M19" s="15" t="s">
        <v>19</v>
      </c>
      <c r="N19" s="10" t="s">
        <v>19</v>
      </c>
    </row>
    <row r="20" spans="1:14" ht="50.45" customHeight="1" x14ac:dyDescent="0.2">
      <c r="A20" s="242">
        <v>15</v>
      </c>
      <c r="B20" s="9" t="s">
        <v>20</v>
      </c>
      <c r="C20" s="10" t="s">
        <v>64</v>
      </c>
      <c r="D20" s="11" t="s">
        <v>15</v>
      </c>
      <c r="E20" s="12" t="s">
        <v>16</v>
      </c>
      <c r="F20" s="12" t="s">
        <v>65</v>
      </c>
      <c r="G20" s="9" t="s">
        <v>66</v>
      </c>
      <c r="H20" s="237">
        <v>1417931.46</v>
      </c>
      <c r="I20" s="170">
        <v>800000</v>
      </c>
      <c r="J20" s="14">
        <v>0.3</v>
      </c>
      <c r="K20" s="10" t="s">
        <v>19</v>
      </c>
      <c r="L20" s="16" t="s">
        <v>19</v>
      </c>
      <c r="M20" s="15" t="s">
        <v>19</v>
      </c>
      <c r="N20" s="10" t="s">
        <v>19</v>
      </c>
    </row>
    <row r="21" spans="1:14" ht="36.6" customHeight="1" x14ac:dyDescent="0.2">
      <c r="A21" s="242">
        <v>16</v>
      </c>
      <c r="B21" s="9" t="s">
        <v>13</v>
      </c>
      <c r="C21" s="12" t="s">
        <v>67</v>
      </c>
      <c r="D21" s="11" t="s">
        <v>15</v>
      </c>
      <c r="E21" s="12" t="s">
        <v>16</v>
      </c>
      <c r="F21" s="12" t="s">
        <v>68</v>
      </c>
      <c r="G21" s="9" t="s">
        <v>69</v>
      </c>
      <c r="H21" s="237">
        <v>16302851</v>
      </c>
      <c r="I21" s="170">
        <v>7000000</v>
      </c>
      <c r="J21" s="14">
        <v>0.24179999999999999</v>
      </c>
      <c r="K21" s="10" t="s">
        <v>19</v>
      </c>
      <c r="L21" s="16" t="s">
        <v>19</v>
      </c>
      <c r="M21" s="15" t="s">
        <v>19</v>
      </c>
      <c r="N21" s="10" t="s">
        <v>19</v>
      </c>
    </row>
    <row r="22" spans="1:14" ht="51" customHeight="1" x14ac:dyDescent="0.2">
      <c r="A22" s="242">
        <v>17</v>
      </c>
      <c r="B22" s="9" t="s">
        <v>20</v>
      </c>
      <c r="C22" s="10" t="s">
        <v>70</v>
      </c>
      <c r="D22" s="11" t="s">
        <v>15</v>
      </c>
      <c r="E22" s="12" t="s">
        <v>16</v>
      </c>
      <c r="F22" s="12" t="s">
        <v>71</v>
      </c>
      <c r="G22" s="9" t="s">
        <v>72</v>
      </c>
      <c r="H22" s="237">
        <v>960000</v>
      </c>
      <c r="I22" s="170">
        <v>1500000</v>
      </c>
      <c r="J22" s="14">
        <v>0.24</v>
      </c>
      <c r="K22" s="10" t="s">
        <v>19</v>
      </c>
      <c r="L22" s="16" t="s">
        <v>19</v>
      </c>
      <c r="M22" s="15" t="s">
        <v>19</v>
      </c>
      <c r="N22" s="10" t="s">
        <v>19</v>
      </c>
    </row>
    <row r="23" spans="1:14" ht="50.45" customHeight="1" x14ac:dyDescent="0.2">
      <c r="A23" s="242">
        <v>18</v>
      </c>
      <c r="B23" s="9" t="s">
        <v>20</v>
      </c>
      <c r="C23" s="10" t="s">
        <v>73</v>
      </c>
      <c r="D23" s="11" t="s">
        <v>22</v>
      </c>
      <c r="E23" s="12" t="s">
        <v>16</v>
      </c>
      <c r="F23" s="12" t="s">
        <v>74</v>
      </c>
      <c r="G23" s="9" t="s">
        <v>75</v>
      </c>
      <c r="H23" s="237">
        <v>9000000</v>
      </c>
      <c r="I23" s="170">
        <v>4950000</v>
      </c>
      <c r="J23" s="14">
        <v>0.151</v>
      </c>
      <c r="K23" s="10" t="s">
        <v>19</v>
      </c>
      <c r="L23" s="16" t="s">
        <v>19</v>
      </c>
      <c r="M23" s="15" t="s">
        <v>19</v>
      </c>
      <c r="N23" s="10" t="s">
        <v>19</v>
      </c>
    </row>
    <row r="24" spans="1:14" ht="50.45" customHeight="1" x14ac:dyDescent="0.2">
      <c r="A24" s="242">
        <v>19</v>
      </c>
      <c r="B24" s="9" t="s">
        <v>20</v>
      </c>
      <c r="C24" s="10" t="s">
        <v>76</v>
      </c>
      <c r="D24" s="11" t="s">
        <v>15</v>
      </c>
      <c r="E24" s="12" t="s">
        <v>16</v>
      </c>
      <c r="F24" s="12" t="s">
        <v>77</v>
      </c>
      <c r="G24" s="9" t="s">
        <v>78</v>
      </c>
      <c r="H24" s="237">
        <v>1836732.36</v>
      </c>
      <c r="I24" s="170">
        <v>705000</v>
      </c>
      <c r="J24" s="14">
        <v>0.13450000000000001</v>
      </c>
      <c r="K24" s="10" t="s">
        <v>19</v>
      </c>
      <c r="L24" s="16" t="s">
        <v>19</v>
      </c>
      <c r="M24" s="15" t="s">
        <v>19</v>
      </c>
      <c r="N24" s="10" t="s">
        <v>19</v>
      </c>
    </row>
    <row r="25" spans="1:14" ht="16.5" customHeight="1" x14ac:dyDescent="0.2">
      <c r="A25" s="242">
        <v>20</v>
      </c>
      <c r="B25" s="12" t="s">
        <v>79</v>
      </c>
      <c r="C25" s="10" t="s">
        <v>80</v>
      </c>
      <c r="D25" s="11" t="s">
        <v>15</v>
      </c>
      <c r="E25" s="12" t="s">
        <v>16</v>
      </c>
      <c r="F25" s="12" t="s">
        <v>81</v>
      </c>
      <c r="G25" s="9" t="s">
        <v>82</v>
      </c>
      <c r="H25" s="237">
        <v>365000000</v>
      </c>
      <c r="I25" s="171" t="s">
        <v>57</v>
      </c>
      <c r="J25" s="14">
        <v>0.1246</v>
      </c>
      <c r="K25" s="10" t="s">
        <v>19</v>
      </c>
      <c r="L25" s="16" t="s">
        <v>19</v>
      </c>
      <c r="M25" s="15" t="s">
        <v>19</v>
      </c>
      <c r="N25" s="10" t="s">
        <v>19</v>
      </c>
    </row>
    <row r="26" spans="1:14" ht="22.35" customHeight="1" x14ac:dyDescent="0.2">
      <c r="A26" s="242">
        <v>21</v>
      </c>
      <c r="B26" s="9" t="s">
        <v>46</v>
      </c>
      <c r="C26" s="10" t="s">
        <v>83</v>
      </c>
      <c r="D26" s="11" t="s">
        <v>15</v>
      </c>
      <c r="E26" s="12" t="s">
        <v>23</v>
      </c>
      <c r="F26" s="12" t="s">
        <v>84</v>
      </c>
      <c r="G26" s="13">
        <v>14094002</v>
      </c>
      <c r="H26" s="237">
        <v>19728000</v>
      </c>
      <c r="I26" s="170">
        <v>26200000</v>
      </c>
      <c r="J26" s="14">
        <v>9.69E-2</v>
      </c>
      <c r="K26" s="10" t="s">
        <v>19</v>
      </c>
      <c r="L26" s="16" t="s">
        <v>19</v>
      </c>
      <c r="M26" s="15" t="s">
        <v>18</v>
      </c>
      <c r="N26" s="10" t="s">
        <v>19</v>
      </c>
    </row>
    <row r="27" spans="1:14" ht="16.5" customHeight="1" x14ac:dyDescent="0.2">
      <c r="A27" s="242">
        <v>22</v>
      </c>
      <c r="B27" s="12" t="s">
        <v>85</v>
      </c>
      <c r="C27" s="10" t="s">
        <v>86</v>
      </c>
      <c r="D27" s="11" t="s">
        <v>15</v>
      </c>
      <c r="E27" s="12" t="s">
        <v>16</v>
      </c>
      <c r="F27" s="9" t="s">
        <v>87</v>
      </c>
      <c r="G27" s="13">
        <v>10054039</v>
      </c>
      <c r="H27" s="237">
        <v>347237</v>
      </c>
      <c r="I27" s="170">
        <v>671000</v>
      </c>
      <c r="J27" s="14">
        <v>7.7399999999999997E-2</v>
      </c>
      <c r="K27" s="10" t="s">
        <v>19</v>
      </c>
      <c r="L27" s="16" t="s">
        <v>19</v>
      </c>
      <c r="M27" s="15" t="s">
        <v>19</v>
      </c>
      <c r="N27" s="10" t="s">
        <v>19</v>
      </c>
    </row>
    <row r="28" spans="1:14" ht="50.25" customHeight="1" x14ac:dyDescent="0.2">
      <c r="A28" s="242">
        <v>23</v>
      </c>
      <c r="B28" s="9" t="s">
        <v>20</v>
      </c>
      <c r="C28" s="12" t="s">
        <v>88</v>
      </c>
      <c r="D28" s="11" t="s">
        <v>22</v>
      </c>
      <c r="E28" s="12" t="s">
        <v>16</v>
      </c>
      <c r="F28" s="9" t="s">
        <v>89</v>
      </c>
      <c r="G28" s="9" t="s">
        <v>90</v>
      </c>
      <c r="H28" s="237">
        <v>999652</v>
      </c>
      <c r="I28" s="170">
        <v>2000000</v>
      </c>
      <c r="J28" s="14">
        <v>6.7199999999999996E-2</v>
      </c>
      <c r="K28" s="10" t="s">
        <v>19</v>
      </c>
      <c r="L28" s="16" t="s">
        <v>19</v>
      </c>
      <c r="M28" s="15" t="s">
        <v>19</v>
      </c>
      <c r="N28" s="10" t="s">
        <v>19</v>
      </c>
    </row>
    <row r="29" spans="1:14" ht="29.25" customHeight="1" x14ac:dyDescent="0.2">
      <c r="A29" s="242">
        <v>24</v>
      </c>
      <c r="B29" s="9" t="s">
        <v>46</v>
      </c>
      <c r="C29" s="10" t="s">
        <v>91</v>
      </c>
      <c r="D29" s="11" t="s">
        <v>15</v>
      </c>
      <c r="E29" s="12" t="s">
        <v>16</v>
      </c>
      <c r="F29" s="12" t="s">
        <v>92</v>
      </c>
      <c r="G29" s="13">
        <v>11042017</v>
      </c>
      <c r="H29" s="237">
        <v>30044324.68</v>
      </c>
      <c r="I29" s="170">
        <v>350000000</v>
      </c>
      <c r="J29" s="14">
        <v>0.01</v>
      </c>
      <c r="K29" s="10" t="s">
        <v>19</v>
      </c>
      <c r="L29" s="16" t="s">
        <v>19</v>
      </c>
      <c r="M29" s="15" t="s">
        <v>18</v>
      </c>
      <c r="N29" s="10" t="s">
        <v>19</v>
      </c>
    </row>
    <row r="30" spans="1:14" ht="29.25" customHeight="1" x14ac:dyDescent="0.2">
      <c r="A30" s="242">
        <v>25</v>
      </c>
      <c r="B30" s="9" t="s">
        <v>46</v>
      </c>
      <c r="C30" s="10" t="s">
        <v>93</v>
      </c>
      <c r="D30" s="11" t="s">
        <v>15</v>
      </c>
      <c r="E30" s="12" t="s">
        <v>23</v>
      </c>
      <c r="F30" s="12" t="s">
        <v>94</v>
      </c>
      <c r="G30" s="13">
        <v>11043019</v>
      </c>
      <c r="H30" s="237">
        <v>7176330.3399999999</v>
      </c>
      <c r="I30" s="170">
        <v>350000000</v>
      </c>
      <c r="J30" s="14">
        <v>6.7999999999999996E-3</v>
      </c>
      <c r="K30" s="10" t="s">
        <v>19</v>
      </c>
      <c r="L30" s="16" t="s">
        <v>19</v>
      </c>
      <c r="M30" s="15" t="s">
        <v>18</v>
      </c>
      <c r="N30" s="10" t="s">
        <v>19</v>
      </c>
    </row>
    <row r="31" spans="1:14" ht="14.85" customHeight="1" x14ac:dyDescent="0.2">
      <c r="A31" s="242">
        <v>26</v>
      </c>
      <c r="B31" s="127" t="s">
        <v>1330</v>
      </c>
      <c r="C31" s="18" t="s">
        <v>95</v>
      </c>
      <c r="D31" s="19" t="s">
        <v>15</v>
      </c>
      <c r="E31" s="17" t="s">
        <v>16</v>
      </c>
      <c r="F31" s="127" t="s">
        <v>1329</v>
      </c>
      <c r="G31" s="20">
        <v>20000000</v>
      </c>
      <c r="H31" s="238">
        <v>15071000</v>
      </c>
      <c r="I31" s="172">
        <v>100000000</v>
      </c>
      <c r="J31" s="21">
        <v>3.2000000000000002E-3</v>
      </c>
      <c r="K31" s="18" t="s">
        <v>19</v>
      </c>
      <c r="L31" s="22" t="s">
        <v>19</v>
      </c>
      <c r="M31" s="23" t="s">
        <v>18</v>
      </c>
      <c r="N31" s="18" t="s">
        <v>19</v>
      </c>
    </row>
    <row r="32" spans="1:14" ht="14.85" customHeight="1" x14ac:dyDescent="0.2">
      <c r="B32" s="127"/>
      <c r="C32" s="18"/>
      <c r="D32" s="19"/>
      <c r="E32" s="17"/>
      <c r="F32" s="127"/>
      <c r="G32" s="20"/>
      <c r="H32" s="239">
        <f>SUM(H6:H31)</f>
        <v>1470698525.9400001</v>
      </c>
      <c r="I32" s="211">
        <f>SUM(I6:I31)</f>
        <v>1520691194.9200001</v>
      </c>
      <c r="J32" s="21"/>
      <c r="K32" s="18"/>
      <c r="L32" s="22"/>
      <c r="M32" s="23"/>
      <c r="N32" s="18"/>
    </row>
    <row r="33" spans="1:15" ht="0.95" customHeight="1" x14ac:dyDescent="0.2">
      <c r="B33" s="234"/>
      <c r="C33" s="234"/>
      <c r="D33" s="234"/>
      <c r="E33" s="234"/>
      <c r="F33" s="234"/>
      <c r="G33" s="234"/>
      <c r="H33" s="234"/>
      <c r="I33" s="234"/>
      <c r="J33" s="234"/>
      <c r="K33" s="234"/>
      <c r="L33" s="234"/>
      <c r="M33" s="234"/>
      <c r="N33" s="234"/>
      <c r="O33" s="234"/>
    </row>
    <row r="34" spans="1:15" ht="0.95" customHeight="1" x14ac:dyDescent="0.2">
      <c r="B34" s="234"/>
      <c r="C34" s="234"/>
      <c r="D34" s="234"/>
      <c r="E34" s="234"/>
      <c r="F34" s="234"/>
      <c r="G34" s="234"/>
      <c r="H34" s="234"/>
      <c r="I34" s="234"/>
      <c r="J34" s="234"/>
      <c r="K34" s="234"/>
      <c r="L34" s="234"/>
      <c r="M34" s="234"/>
      <c r="N34" s="234"/>
      <c r="O34" s="234"/>
    </row>
    <row r="36" spans="1:15" ht="13.5" thickBot="1" x14ac:dyDescent="0.25"/>
    <row r="37" spans="1:15" ht="13.5" thickBot="1" x14ac:dyDescent="0.25">
      <c r="B37" s="146" t="s">
        <v>117</v>
      </c>
    </row>
    <row r="38" spans="1:15" ht="24.75" x14ac:dyDescent="0.2">
      <c r="B38" s="144" t="s">
        <v>0</v>
      </c>
      <c r="C38" s="2" t="s">
        <v>1</v>
      </c>
      <c r="D38" s="3" t="s">
        <v>2</v>
      </c>
      <c r="E38" s="4" t="s">
        <v>3</v>
      </c>
      <c r="F38" s="5" t="s">
        <v>4</v>
      </c>
      <c r="G38" s="6" t="s">
        <v>5</v>
      </c>
      <c r="H38" s="7" t="s">
        <v>6</v>
      </c>
      <c r="I38" s="6" t="s">
        <v>7</v>
      </c>
      <c r="J38" s="8" t="s">
        <v>8</v>
      </c>
      <c r="K38" s="8" t="s">
        <v>9</v>
      </c>
      <c r="L38" s="6" t="s">
        <v>10</v>
      </c>
      <c r="M38" s="3" t="s">
        <v>11</v>
      </c>
      <c r="N38" s="6" t="s">
        <v>12</v>
      </c>
    </row>
    <row r="39" spans="1:15" ht="16.5" x14ac:dyDescent="0.2">
      <c r="A39" s="242">
        <v>27</v>
      </c>
      <c r="B39" s="12" t="s">
        <v>110</v>
      </c>
      <c r="C39" s="12" t="s">
        <v>111</v>
      </c>
      <c r="D39" s="11" t="s">
        <v>15</v>
      </c>
      <c r="E39" s="12" t="s">
        <v>23</v>
      </c>
      <c r="F39" s="12" t="s">
        <v>113</v>
      </c>
      <c r="G39" s="13">
        <v>2007030</v>
      </c>
      <c r="H39" s="240">
        <v>5778018</v>
      </c>
      <c r="I39" s="210" t="s">
        <v>57</v>
      </c>
      <c r="J39" s="14">
        <v>0.4158</v>
      </c>
      <c r="K39" s="10" t="s">
        <v>19</v>
      </c>
      <c r="L39" s="15" t="s">
        <v>18</v>
      </c>
      <c r="M39" s="24" t="s">
        <v>19</v>
      </c>
      <c r="N39" s="10" t="s">
        <v>19</v>
      </c>
    </row>
    <row r="40" spans="1:15" ht="24.75" x14ac:dyDescent="0.2">
      <c r="A40" s="242">
        <v>28</v>
      </c>
      <c r="B40" s="12" t="s">
        <v>110</v>
      </c>
      <c r="C40" s="12" t="s">
        <v>112</v>
      </c>
      <c r="D40" s="11" t="s">
        <v>22</v>
      </c>
      <c r="E40" s="12" t="s">
        <v>23</v>
      </c>
      <c r="F40" s="12" t="s">
        <v>114</v>
      </c>
      <c r="G40" s="9" t="s">
        <v>115</v>
      </c>
      <c r="H40" s="240">
        <v>11860400</v>
      </c>
      <c r="I40" s="210" t="s">
        <v>116</v>
      </c>
      <c r="J40" s="14">
        <v>0.17879999999999999</v>
      </c>
      <c r="K40" s="10" t="s">
        <v>19</v>
      </c>
      <c r="L40" s="15" t="s">
        <v>19</v>
      </c>
      <c r="M40" s="24" t="s">
        <v>19</v>
      </c>
      <c r="N40" s="10" t="s">
        <v>19</v>
      </c>
    </row>
    <row r="41" spans="1:15" x14ac:dyDescent="0.2">
      <c r="H41" s="241">
        <f>SUM(H39:H40)</f>
        <v>17638418</v>
      </c>
      <c r="I41" s="207">
        <f>8850000+0</f>
        <v>8850000</v>
      </c>
    </row>
    <row r="42" spans="1:15" x14ac:dyDescent="0.2">
      <c r="I42" s="209"/>
    </row>
    <row r="43" spans="1:15" x14ac:dyDescent="0.2">
      <c r="I43" s="209"/>
    </row>
    <row r="44" spans="1:15" ht="13.5" thickBot="1" x14ac:dyDescent="0.25">
      <c r="I44" s="209"/>
    </row>
    <row r="45" spans="1:15" ht="13.5" thickBot="1" x14ac:dyDescent="0.25">
      <c r="B45" s="146" t="s">
        <v>1486</v>
      </c>
      <c r="C45" s="246"/>
      <c r="D45" s="246"/>
    </row>
    <row r="46" spans="1:15" ht="33" x14ac:dyDescent="0.2">
      <c r="B46" s="145" t="s">
        <v>96</v>
      </c>
      <c r="C46" s="39" t="s">
        <v>97</v>
      </c>
      <c r="D46" s="38" t="s">
        <v>119</v>
      </c>
      <c r="E46" s="38" t="s">
        <v>98</v>
      </c>
      <c r="F46" s="40" t="s">
        <v>99</v>
      </c>
      <c r="G46" s="41" t="s">
        <v>100</v>
      </c>
      <c r="H46" s="42" t="s">
        <v>101</v>
      </c>
      <c r="I46" s="41" t="s">
        <v>102</v>
      </c>
      <c r="J46" s="38" t="s">
        <v>103</v>
      </c>
      <c r="K46" s="38" t="s">
        <v>104</v>
      </c>
      <c r="L46" s="41" t="s">
        <v>105</v>
      </c>
      <c r="M46" s="43" t="s">
        <v>120</v>
      </c>
      <c r="N46" s="41" t="s">
        <v>121</v>
      </c>
    </row>
    <row r="47" spans="1:15" ht="41.25" x14ac:dyDescent="0.2">
      <c r="A47" s="242">
        <v>29</v>
      </c>
      <c r="B47" s="27" t="s">
        <v>122</v>
      </c>
      <c r="C47" s="27" t="s">
        <v>123</v>
      </c>
      <c r="D47" s="27" t="s">
        <v>124</v>
      </c>
      <c r="E47" s="27" t="s">
        <v>107</v>
      </c>
      <c r="F47" s="28" t="s">
        <v>147</v>
      </c>
      <c r="G47" s="29" t="s">
        <v>148</v>
      </c>
      <c r="H47" s="244">
        <v>959287.39</v>
      </c>
      <c r="I47" s="173">
        <v>150000</v>
      </c>
      <c r="J47" s="30">
        <v>8.7300000000000003E-2</v>
      </c>
      <c r="K47" s="31" t="s">
        <v>109</v>
      </c>
      <c r="L47" s="31" t="s">
        <v>109</v>
      </c>
      <c r="M47" s="31" t="s">
        <v>108</v>
      </c>
      <c r="N47" s="31" t="s">
        <v>108</v>
      </c>
    </row>
    <row r="48" spans="1:15" ht="16.5" x14ac:dyDescent="0.2">
      <c r="A48" s="242">
        <v>30</v>
      </c>
      <c r="B48" s="32" t="s">
        <v>125</v>
      </c>
      <c r="C48" s="32" t="s">
        <v>126</v>
      </c>
      <c r="D48" s="32" t="s">
        <v>127</v>
      </c>
      <c r="E48" s="32" t="s">
        <v>107</v>
      </c>
      <c r="F48" s="32" t="s">
        <v>128</v>
      </c>
      <c r="G48" s="28" t="s">
        <v>149</v>
      </c>
      <c r="H48" s="245">
        <v>5724790.4500000002</v>
      </c>
      <c r="I48" s="174">
        <v>725000</v>
      </c>
      <c r="J48" s="33">
        <v>0.39560000000000001</v>
      </c>
      <c r="K48" s="34" t="s">
        <v>108</v>
      </c>
      <c r="L48" s="34" t="s">
        <v>108</v>
      </c>
      <c r="M48" s="34" t="s">
        <v>108</v>
      </c>
      <c r="N48" s="34" t="s">
        <v>108</v>
      </c>
    </row>
    <row r="49" spans="1:14" ht="16.5" x14ac:dyDescent="0.2">
      <c r="A49" s="242">
        <v>31</v>
      </c>
      <c r="B49" s="27" t="s">
        <v>129</v>
      </c>
      <c r="C49" s="27" t="s">
        <v>130</v>
      </c>
      <c r="D49" s="27" t="s">
        <v>131</v>
      </c>
      <c r="E49" s="27" t="s">
        <v>107</v>
      </c>
      <c r="F49" s="27" t="s">
        <v>132</v>
      </c>
      <c r="G49" s="29" t="s">
        <v>150</v>
      </c>
      <c r="H49" s="244">
        <v>300000</v>
      </c>
      <c r="I49" s="175">
        <v>0</v>
      </c>
      <c r="J49" s="30">
        <v>0.34160000000000001</v>
      </c>
      <c r="K49" s="31" t="s">
        <v>108</v>
      </c>
      <c r="L49" s="31" t="s">
        <v>108</v>
      </c>
      <c r="M49" s="31" t="s">
        <v>108</v>
      </c>
      <c r="N49" s="31" t="s">
        <v>108</v>
      </c>
    </row>
    <row r="50" spans="1:14" ht="16.5" x14ac:dyDescent="0.2">
      <c r="A50" s="242">
        <v>32</v>
      </c>
      <c r="B50" s="27" t="s">
        <v>133</v>
      </c>
      <c r="C50" s="27" t="s">
        <v>134</v>
      </c>
      <c r="D50" s="27" t="s">
        <v>127</v>
      </c>
      <c r="E50" s="27" t="s">
        <v>107</v>
      </c>
      <c r="F50" s="27" t="s">
        <v>135</v>
      </c>
      <c r="G50" s="29" t="s">
        <v>151</v>
      </c>
      <c r="H50" s="244">
        <v>785000</v>
      </c>
      <c r="I50" s="173">
        <v>1000000</v>
      </c>
      <c r="J50" s="35">
        <v>7.46E-2</v>
      </c>
      <c r="K50" s="31" t="s">
        <v>108</v>
      </c>
      <c r="L50" s="31" t="s">
        <v>109</v>
      </c>
      <c r="M50" s="31" t="s">
        <v>109</v>
      </c>
      <c r="N50" s="31" t="s">
        <v>108</v>
      </c>
    </row>
    <row r="51" spans="1:14" ht="16.5" x14ac:dyDescent="0.2">
      <c r="A51" s="242">
        <v>33</v>
      </c>
      <c r="B51" s="32" t="s">
        <v>136</v>
      </c>
      <c r="C51" s="32" t="s">
        <v>137</v>
      </c>
      <c r="D51" s="32" t="s">
        <v>131</v>
      </c>
      <c r="E51" s="32" t="s">
        <v>107</v>
      </c>
      <c r="F51" s="32" t="s">
        <v>138</v>
      </c>
      <c r="G51" s="28" t="s">
        <v>152</v>
      </c>
      <c r="H51" s="245">
        <v>96723</v>
      </c>
      <c r="I51" s="174">
        <v>350000</v>
      </c>
      <c r="J51" s="33">
        <v>0.2165</v>
      </c>
      <c r="K51" s="34" t="s">
        <v>108</v>
      </c>
      <c r="L51" s="34" t="s">
        <v>108</v>
      </c>
      <c r="M51" s="34" t="s">
        <v>108</v>
      </c>
      <c r="N51" s="34" t="s">
        <v>108</v>
      </c>
    </row>
    <row r="52" spans="1:14" ht="24.75" x14ac:dyDescent="0.2">
      <c r="A52" s="242">
        <v>34</v>
      </c>
      <c r="B52" s="32" t="s">
        <v>139</v>
      </c>
      <c r="C52" s="27" t="s">
        <v>140</v>
      </c>
      <c r="D52" s="27" t="s">
        <v>127</v>
      </c>
      <c r="E52" s="27" t="s">
        <v>107</v>
      </c>
      <c r="F52" s="32" t="s">
        <v>141</v>
      </c>
      <c r="G52" s="28" t="s">
        <v>153</v>
      </c>
      <c r="H52" s="244">
        <v>1980715</v>
      </c>
      <c r="I52" s="173">
        <v>366000</v>
      </c>
      <c r="J52" s="35">
        <v>4.07E-2</v>
      </c>
      <c r="K52" s="31" t="s">
        <v>108</v>
      </c>
      <c r="L52" s="31" t="s">
        <v>109</v>
      </c>
      <c r="M52" s="31" t="s">
        <v>108</v>
      </c>
      <c r="N52" s="31" t="s">
        <v>108</v>
      </c>
    </row>
    <row r="53" spans="1:14" ht="24.75" x14ac:dyDescent="0.2">
      <c r="A53" s="242">
        <v>35</v>
      </c>
      <c r="B53" s="32" t="s">
        <v>142</v>
      </c>
      <c r="C53" s="27" t="s">
        <v>143</v>
      </c>
      <c r="D53" s="27" t="s">
        <v>127</v>
      </c>
      <c r="E53" s="27" t="s">
        <v>107</v>
      </c>
      <c r="F53" s="28" t="s">
        <v>154</v>
      </c>
      <c r="G53" s="28" t="s">
        <v>155</v>
      </c>
      <c r="H53" s="244">
        <v>2633768.9500000002</v>
      </c>
      <c r="I53" s="173">
        <v>1000000</v>
      </c>
      <c r="J53" s="36">
        <v>0</v>
      </c>
      <c r="K53" s="31" t="s">
        <v>108</v>
      </c>
      <c r="L53" s="31" t="s">
        <v>109</v>
      </c>
      <c r="M53" s="31" t="s">
        <v>108</v>
      </c>
      <c r="N53" s="31" t="s">
        <v>108</v>
      </c>
    </row>
    <row r="54" spans="1:14" ht="16.5" x14ac:dyDescent="0.2">
      <c r="A54" s="242">
        <v>36</v>
      </c>
      <c r="B54" s="32" t="s">
        <v>144</v>
      </c>
      <c r="C54" s="32" t="s">
        <v>145</v>
      </c>
      <c r="D54" s="32" t="s">
        <v>127</v>
      </c>
      <c r="E54" s="32" t="s">
        <v>107</v>
      </c>
      <c r="F54" s="32" t="s">
        <v>146</v>
      </c>
      <c r="G54" s="28" t="s">
        <v>156</v>
      </c>
      <c r="H54" s="245">
        <v>140000</v>
      </c>
      <c r="I54" s="174">
        <v>140000</v>
      </c>
      <c r="J54" s="37">
        <v>0</v>
      </c>
      <c r="K54" s="34" t="s">
        <v>108</v>
      </c>
      <c r="L54" s="34" t="s">
        <v>108</v>
      </c>
      <c r="M54" s="34" t="s">
        <v>108</v>
      </c>
      <c r="N54" s="34" t="s">
        <v>108</v>
      </c>
    </row>
    <row r="55" spans="1:14" x14ac:dyDescent="0.2">
      <c r="H55" s="247">
        <f>SUM(H47:H54)</f>
        <v>12620284.789999999</v>
      </c>
      <c r="I55" s="212">
        <f>SUM(I47:I54)</f>
        <v>3731000</v>
      </c>
    </row>
    <row r="56" spans="1:14" ht="13.5" thickBot="1" x14ac:dyDescent="0.25"/>
    <row r="57" spans="1:14" ht="13.5" thickBot="1" x14ac:dyDescent="0.25">
      <c r="B57" s="146" t="s">
        <v>178</v>
      </c>
    </row>
    <row r="58" spans="1:14" ht="24.75" x14ac:dyDescent="0.2">
      <c r="B58" s="147" t="s">
        <v>0</v>
      </c>
      <c r="C58" s="45" t="s">
        <v>1</v>
      </c>
      <c r="D58" s="46" t="s">
        <v>157</v>
      </c>
      <c r="E58" s="47" t="s">
        <v>158</v>
      </c>
      <c r="F58" s="48" t="s">
        <v>4</v>
      </c>
      <c r="G58" s="47" t="s">
        <v>5</v>
      </c>
      <c r="H58" s="47" t="s">
        <v>6</v>
      </c>
      <c r="I58" s="47" t="s">
        <v>7</v>
      </c>
      <c r="J58" s="44" t="s">
        <v>8</v>
      </c>
      <c r="K58" s="44" t="s">
        <v>9</v>
      </c>
      <c r="L58" s="47" t="s">
        <v>10</v>
      </c>
      <c r="M58" s="44" t="s">
        <v>159</v>
      </c>
      <c r="N58" s="47" t="s">
        <v>12</v>
      </c>
    </row>
    <row r="59" spans="1:14" ht="16.5" x14ac:dyDescent="0.2">
      <c r="A59" s="242">
        <v>37</v>
      </c>
      <c r="B59" s="32" t="s">
        <v>160</v>
      </c>
      <c r="C59" s="34" t="s">
        <v>161</v>
      </c>
      <c r="D59" s="34" t="s">
        <v>162</v>
      </c>
      <c r="E59" s="32" t="s">
        <v>23</v>
      </c>
      <c r="F59" s="32" t="s">
        <v>163</v>
      </c>
      <c r="G59" s="13">
        <v>7009042</v>
      </c>
      <c r="H59" s="248">
        <v>10271328</v>
      </c>
      <c r="I59" s="176">
        <v>4778082</v>
      </c>
      <c r="J59" s="49" t="s">
        <v>164</v>
      </c>
      <c r="K59" s="34" t="s">
        <v>19</v>
      </c>
      <c r="L59" s="34" t="s">
        <v>18</v>
      </c>
      <c r="M59" s="34" t="s">
        <v>19</v>
      </c>
      <c r="N59" s="50" t="s">
        <v>19</v>
      </c>
    </row>
    <row r="60" spans="1:14" ht="16.5" x14ac:dyDescent="0.2">
      <c r="A60" s="242">
        <v>38</v>
      </c>
      <c r="B60" s="32" t="s">
        <v>165</v>
      </c>
      <c r="C60" s="31" t="s">
        <v>166</v>
      </c>
      <c r="D60" s="31" t="s">
        <v>162</v>
      </c>
      <c r="E60" s="27" t="s">
        <v>23</v>
      </c>
      <c r="F60" s="32" t="s">
        <v>167</v>
      </c>
      <c r="G60" s="51">
        <v>7011019</v>
      </c>
      <c r="H60" s="249">
        <v>11092000</v>
      </c>
      <c r="I60" s="177">
        <v>4850000</v>
      </c>
      <c r="J60" s="52" t="s">
        <v>168</v>
      </c>
      <c r="K60" s="31" t="s">
        <v>19</v>
      </c>
      <c r="L60" s="31" t="s">
        <v>18</v>
      </c>
      <c r="M60" s="31" t="s">
        <v>19</v>
      </c>
      <c r="N60" s="53" t="s">
        <v>19</v>
      </c>
    </row>
    <row r="61" spans="1:14" ht="16.5" x14ac:dyDescent="0.2">
      <c r="A61" s="242">
        <v>39</v>
      </c>
      <c r="B61" s="32" t="s">
        <v>169</v>
      </c>
      <c r="C61" s="34" t="s">
        <v>170</v>
      </c>
      <c r="D61" s="34" t="s">
        <v>171</v>
      </c>
      <c r="E61" s="32" t="s">
        <v>23</v>
      </c>
      <c r="F61" s="32" t="s">
        <v>172</v>
      </c>
      <c r="G61" s="13">
        <v>7011008</v>
      </c>
      <c r="H61" s="248">
        <v>166000</v>
      </c>
      <c r="I61" s="176">
        <v>139330.10999999999</v>
      </c>
      <c r="J61" s="49" t="s">
        <v>173</v>
      </c>
      <c r="K61" s="34" t="s">
        <v>18</v>
      </c>
      <c r="L61" s="34" t="s">
        <v>18</v>
      </c>
      <c r="M61" s="34" t="s">
        <v>18</v>
      </c>
      <c r="N61" s="50" t="s">
        <v>18</v>
      </c>
    </row>
    <row r="62" spans="1:14" ht="24.75" x14ac:dyDescent="0.2">
      <c r="A62" s="242">
        <v>40</v>
      </c>
      <c r="B62" s="27" t="s">
        <v>174</v>
      </c>
      <c r="C62" s="31" t="s">
        <v>175</v>
      </c>
      <c r="D62" s="31" t="s">
        <v>162</v>
      </c>
      <c r="E62" s="27" t="s">
        <v>23</v>
      </c>
      <c r="F62" s="9" t="s">
        <v>176</v>
      </c>
      <c r="G62" s="51">
        <v>7000000</v>
      </c>
      <c r="H62" s="249">
        <v>4234163.99</v>
      </c>
      <c r="I62" s="178">
        <v>0</v>
      </c>
      <c r="J62" s="52" t="s">
        <v>177</v>
      </c>
      <c r="K62" s="31" t="s">
        <v>19</v>
      </c>
      <c r="L62" s="31" t="s">
        <v>19</v>
      </c>
      <c r="M62" s="31" t="s">
        <v>19</v>
      </c>
      <c r="N62" s="53" t="s">
        <v>19</v>
      </c>
    </row>
    <row r="63" spans="1:14" x14ac:dyDescent="0.2">
      <c r="H63" s="247">
        <f>SUM(H59:H62)</f>
        <v>25763491.990000002</v>
      </c>
      <c r="I63" s="212">
        <f>SUM(I59:I62)</f>
        <v>9767412.1099999994</v>
      </c>
    </row>
    <row r="65" spans="1:12" ht="13.5" thickBot="1" x14ac:dyDescent="0.25"/>
    <row r="66" spans="1:12" ht="13.5" thickBot="1" x14ac:dyDescent="0.25">
      <c r="B66" s="146" t="s">
        <v>179</v>
      </c>
    </row>
    <row r="67" spans="1:12" ht="57.75" x14ac:dyDescent="0.2">
      <c r="B67" s="148" t="s">
        <v>180</v>
      </c>
      <c r="C67" s="55" t="s">
        <v>181</v>
      </c>
      <c r="D67" s="54" t="s">
        <v>182</v>
      </c>
      <c r="E67" s="56" t="s">
        <v>183</v>
      </c>
      <c r="F67" s="57" t="s">
        <v>184</v>
      </c>
      <c r="G67" s="57" t="s">
        <v>185</v>
      </c>
      <c r="H67" s="58" t="s">
        <v>186</v>
      </c>
      <c r="I67" s="54" t="s">
        <v>187</v>
      </c>
      <c r="J67" s="59" t="s">
        <v>188</v>
      </c>
      <c r="K67" s="54" t="s">
        <v>189</v>
      </c>
      <c r="L67" s="59" t="s">
        <v>190</v>
      </c>
    </row>
    <row r="68" spans="1:12" ht="41.25" x14ac:dyDescent="0.2">
      <c r="A68" s="242">
        <v>41</v>
      </c>
      <c r="B68" s="27" t="s">
        <v>191</v>
      </c>
      <c r="C68" s="27" t="s">
        <v>192</v>
      </c>
      <c r="D68" s="27" t="s">
        <v>193</v>
      </c>
      <c r="E68" s="27" t="s">
        <v>194</v>
      </c>
      <c r="F68" s="27" t="s">
        <v>195</v>
      </c>
      <c r="G68" s="27" t="s">
        <v>196</v>
      </c>
      <c r="H68" s="251">
        <v>51202000</v>
      </c>
      <c r="I68" s="179">
        <v>0</v>
      </c>
      <c r="J68" s="27" t="s">
        <v>197</v>
      </c>
      <c r="K68" s="60">
        <v>84.95</v>
      </c>
      <c r="L68" s="27" t="s">
        <v>108</v>
      </c>
    </row>
    <row r="69" spans="1:12" ht="74.25" x14ac:dyDescent="0.2">
      <c r="A69" s="242">
        <v>42</v>
      </c>
      <c r="B69" s="27" t="s">
        <v>198</v>
      </c>
      <c r="C69" s="27" t="s">
        <v>199</v>
      </c>
      <c r="D69" s="27" t="s">
        <v>200</v>
      </c>
      <c r="E69" s="27" t="s">
        <v>194</v>
      </c>
      <c r="F69" s="27" t="s">
        <v>201</v>
      </c>
      <c r="G69" s="27" t="s">
        <v>196</v>
      </c>
      <c r="H69" s="251">
        <v>2000000</v>
      </c>
      <c r="I69" s="180">
        <v>200000</v>
      </c>
      <c r="J69" s="27" t="s">
        <v>202</v>
      </c>
      <c r="K69" s="60">
        <v>67.53</v>
      </c>
      <c r="L69" s="27" t="s">
        <v>108</v>
      </c>
    </row>
    <row r="70" spans="1:12" ht="49.5" x14ac:dyDescent="0.2">
      <c r="A70" s="242">
        <v>43</v>
      </c>
      <c r="B70" s="27" t="s">
        <v>203</v>
      </c>
      <c r="C70" s="27" t="s">
        <v>204</v>
      </c>
      <c r="D70" s="27" t="s">
        <v>205</v>
      </c>
      <c r="E70" s="27" t="s">
        <v>206</v>
      </c>
      <c r="F70" s="27" t="s">
        <v>207</v>
      </c>
      <c r="G70" s="27" t="s">
        <v>196</v>
      </c>
      <c r="H70" s="251">
        <v>147616.18</v>
      </c>
      <c r="I70" s="180">
        <v>34187.94</v>
      </c>
      <c r="J70" s="27" t="s">
        <v>202</v>
      </c>
      <c r="K70" s="60">
        <v>54.98</v>
      </c>
      <c r="L70" s="27" t="s">
        <v>108</v>
      </c>
    </row>
    <row r="71" spans="1:12" ht="33" x14ac:dyDescent="0.2">
      <c r="A71" s="242">
        <v>44</v>
      </c>
      <c r="B71" s="27" t="s">
        <v>208</v>
      </c>
      <c r="C71" s="27" t="s">
        <v>209</v>
      </c>
      <c r="D71" s="27" t="s">
        <v>210</v>
      </c>
      <c r="E71" s="27" t="s">
        <v>194</v>
      </c>
      <c r="F71" s="27" t="s">
        <v>211</v>
      </c>
      <c r="G71" s="27" t="s">
        <v>196</v>
      </c>
      <c r="H71" s="251">
        <v>1617400</v>
      </c>
      <c r="I71" s="180">
        <v>800000</v>
      </c>
      <c r="J71" s="27" t="s">
        <v>197</v>
      </c>
      <c r="K71" s="60">
        <v>32</v>
      </c>
      <c r="L71" s="27" t="s">
        <v>108</v>
      </c>
    </row>
    <row r="72" spans="1:12" ht="41.25" x14ac:dyDescent="0.2">
      <c r="A72" s="242">
        <v>45</v>
      </c>
      <c r="B72" s="27" t="s">
        <v>212</v>
      </c>
      <c r="C72" s="27" t="s">
        <v>213</v>
      </c>
      <c r="D72" s="27" t="s">
        <v>214</v>
      </c>
      <c r="E72" s="27" t="s">
        <v>194</v>
      </c>
      <c r="F72" s="27" t="s">
        <v>215</v>
      </c>
      <c r="G72" s="27" t="s">
        <v>196</v>
      </c>
      <c r="H72" s="251">
        <v>99492650</v>
      </c>
      <c r="I72" s="180">
        <v>52822700</v>
      </c>
      <c r="J72" s="27" t="s">
        <v>197</v>
      </c>
      <c r="K72" s="60">
        <v>16.29</v>
      </c>
      <c r="L72" s="27" t="s">
        <v>108</v>
      </c>
    </row>
    <row r="73" spans="1:12" ht="33" x14ac:dyDescent="0.2">
      <c r="A73" s="242">
        <v>46</v>
      </c>
      <c r="B73" s="27" t="s">
        <v>216</v>
      </c>
      <c r="C73" s="27" t="s">
        <v>217</v>
      </c>
      <c r="D73" s="27" t="s">
        <v>218</v>
      </c>
      <c r="E73" s="27" t="s">
        <v>219</v>
      </c>
      <c r="F73" s="27" t="s">
        <v>220</v>
      </c>
      <c r="G73" s="27" t="s">
        <v>196</v>
      </c>
      <c r="H73" s="251">
        <v>325000</v>
      </c>
      <c r="I73" s="180">
        <v>177218.28</v>
      </c>
      <c r="J73" s="27" t="s">
        <v>202</v>
      </c>
      <c r="K73" s="60">
        <v>7.73</v>
      </c>
      <c r="L73" s="27" t="s">
        <v>108</v>
      </c>
    </row>
    <row r="74" spans="1:12" ht="49.5" x14ac:dyDescent="0.2">
      <c r="A74" s="242">
        <v>47</v>
      </c>
      <c r="B74" s="27" t="s">
        <v>221</v>
      </c>
      <c r="C74" s="27" t="s">
        <v>222</v>
      </c>
      <c r="D74" s="27" t="s">
        <v>205</v>
      </c>
      <c r="E74" s="27" t="s">
        <v>219</v>
      </c>
      <c r="F74" s="27" t="s">
        <v>223</v>
      </c>
      <c r="G74" s="27" t="s">
        <v>196</v>
      </c>
      <c r="H74" s="251">
        <v>138978</v>
      </c>
      <c r="I74" s="180">
        <v>138978</v>
      </c>
      <c r="J74" s="27" t="s">
        <v>202</v>
      </c>
      <c r="K74" s="60">
        <v>0</v>
      </c>
      <c r="L74" s="27" t="s">
        <v>108</v>
      </c>
    </row>
    <row r="75" spans="1:12" ht="148.5" x14ac:dyDescent="0.2">
      <c r="A75" s="242">
        <v>48</v>
      </c>
      <c r="B75" s="27" t="s">
        <v>224</v>
      </c>
      <c r="C75" s="32" t="s">
        <v>225</v>
      </c>
      <c r="D75" s="27" t="s">
        <v>226</v>
      </c>
      <c r="E75" s="27" t="s">
        <v>194</v>
      </c>
      <c r="F75" s="27" t="s">
        <v>227</v>
      </c>
      <c r="G75" s="27" t="s">
        <v>196</v>
      </c>
      <c r="H75" s="251">
        <v>10053407.359999999</v>
      </c>
      <c r="I75" s="179">
        <v>0</v>
      </c>
      <c r="J75" s="27" t="s">
        <v>197</v>
      </c>
      <c r="K75" s="60">
        <v>0</v>
      </c>
      <c r="L75" s="27" t="s">
        <v>108</v>
      </c>
    </row>
    <row r="76" spans="1:12" ht="33" x14ac:dyDescent="0.2">
      <c r="A76" s="242">
        <v>49</v>
      </c>
      <c r="B76" s="27" t="s">
        <v>228</v>
      </c>
      <c r="C76" s="27" t="s">
        <v>229</v>
      </c>
      <c r="D76" s="27" t="s">
        <v>230</v>
      </c>
      <c r="E76" s="27" t="s">
        <v>194</v>
      </c>
      <c r="F76" s="27" t="s">
        <v>231</v>
      </c>
      <c r="G76" s="27" t="s">
        <v>196</v>
      </c>
      <c r="H76" s="251">
        <v>6155706.8499999996</v>
      </c>
      <c r="I76" s="179">
        <v>0</v>
      </c>
      <c r="J76" s="27" t="s">
        <v>197</v>
      </c>
      <c r="K76" s="60">
        <v>0</v>
      </c>
      <c r="L76" s="27" t="s">
        <v>108</v>
      </c>
    </row>
    <row r="77" spans="1:12" ht="90.75" x14ac:dyDescent="0.2">
      <c r="A77" s="242">
        <v>50</v>
      </c>
      <c r="B77" s="27" t="s">
        <v>232</v>
      </c>
      <c r="C77" s="27" t="s">
        <v>233</v>
      </c>
      <c r="D77" s="27" t="s">
        <v>234</v>
      </c>
      <c r="E77" s="27" t="s">
        <v>194</v>
      </c>
      <c r="F77" s="27" t="s">
        <v>235</v>
      </c>
      <c r="G77" s="27" t="s">
        <v>196</v>
      </c>
      <c r="H77" s="251">
        <v>33598676.869999997</v>
      </c>
      <c r="I77" s="180">
        <v>29763018.949999999</v>
      </c>
      <c r="J77" s="27" t="s">
        <v>197</v>
      </c>
      <c r="K77" s="60">
        <v>0</v>
      </c>
      <c r="L77" s="27" t="s">
        <v>108</v>
      </c>
    </row>
    <row r="78" spans="1:12" ht="24.75" x14ac:dyDescent="0.2">
      <c r="A78" s="242">
        <v>51</v>
      </c>
      <c r="B78" s="27" t="s">
        <v>236</v>
      </c>
      <c r="C78" s="27" t="s">
        <v>237</v>
      </c>
      <c r="D78" s="27" t="s">
        <v>238</v>
      </c>
      <c r="E78" s="27" t="s">
        <v>194</v>
      </c>
      <c r="F78" s="27" t="s">
        <v>239</v>
      </c>
      <c r="G78" s="27" t="s">
        <v>196</v>
      </c>
      <c r="H78" s="251">
        <v>1292647</v>
      </c>
      <c r="I78" s="179">
        <v>0</v>
      </c>
      <c r="J78" s="27" t="s">
        <v>202</v>
      </c>
      <c r="K78" s="60">
        <v>0</v>
      </c>
      <c r="L78" s="27" t="s">
        <v>108</v>
      </c>
    </row>
    <row r="79" spans="1:12" ht="115.5" x14ac:dyDescent="0.2">
      <c r="A79" s="242">
        <v>52</v>
      </c>
      <c r="B79" s="27" t="s">
        <v>240</v>
      </c>
      <c r="C79" s="27" t="s">
        <v>241</v>
      </c>
      <c r="D79" s="27" t="s">
        <v>242</v>
      </c>
      <c r="E79" s="27" t="s">
        <v>194</v>
      </c>
      <c r="F79" s="27" t="s">
        <v>227</v>
      </c>
      <c r="G79" s="27" t="s">
        <v>243</v>
      </c>
      <c r="H79" s="251">
        <v>13840820</v>
      </c>
      <c r="I79" s="179">
        <v>0</v>
      </c>
      <c r="J79" s="27" t="s">
        <v>244</v>
      </c>
      <c r="K79" s="60">
        <v>37.08</v>
      </c>
      <c r="L79" s="27" t="s">
        <v>108</v>
      </c>
    </row>
    <row r="80" spans="1:12" ht="24.75" x14ac:dyDescent="0.2">
      <c r="A80" s="242">
        <v>53</v>
      </c>
      <c r="B80" s="27" t="s">
        <v>245</v>
      </c>
      <c r="C80" s="27" t="s">
        <v>246</v>
      </c>
      <c r="D80" s="27" t="s">
        <v>242</v>
      </c>
      <c r="E80" s="27" t="s">
        <v>194</v>
      </c>
      <c r="F80" s="27" t="s">
        <v>247</v>
      </c>
      <c r="G80" s="27" t="s">
        <v>243</v>
      </c>
      <c r="H80" s="251">
        <v>1397860.91</v>
      </c>
      <c r="I80" s="180">
        <v>1300000</v>
      </c>
      <c r="J80" s="27" t="s">
        <v>244</v>
      </c>
      <c r="K80" s="60">
        <v>19.489999999999998</v>
      </c>
      <c r="L80" s="27" t="s">
        <v>108</v>
      </c>
    </row>
    <row r="81" spans="1:12" ht="33" x14ac:dyDescent="0.2">
      <c r="A81" s="242">
        <v>54</v>
      </c>
      <c r="B81" s="27" t="s">
        <v>248</v>
      </c>
      <c r="C81" s="27" t="s">
        <v>249</v>
      </c>
      <c r="D81" s="27" t="s">
        <v>250</v>
      </c>
      <c r="E81" s="27" t="s">
        <v>194</v>
      </c>
      <c r="F81" s="27" t="s">
        <v>195</v>
      </c>
      <c r="G81" s="27" t="s">
        <v>196</v>
      </c>
      <c r="H81" s="251">
        <v>12029519</v>
      </c>
      <c r="I81" s="180">
        <v>7463449.2000000002</v>
      </c>
      <c r="J81" s="27" t="s">
        <v>251</v>
      </c>
      <c r="K81" s="60">
        <v>7</v>
      </c>
      <c r="L81" s="27" t="s">
        <v>108</v>
      </c>
    </row>
    <row r="82" spans="1:12" ht="33" x14ac:dyDescent="0.2">
      <c r="A82" s="242">
        <v>55</v>
      </c>
      <c r="B82" s="27" t="s">
        <v>252</v>
      </c>
      <c r="C82" s="27" t="s">
        <v>253</v>
      </c>
      <c r="D82" s="27" t="s">
        <v>254</v>
      </c>
      <c r="E82" s="27" t="s">
        <v>194</v>
      </c>
      <c r="F82" s="27" t="s">
        <v>255</v>
      </c>
      <c r="G82" s="27" t="s">
        <v>196</v>
      </c>
      <c r="H82" s="251">
        <v>2998975</v>
      </c>
      <c r="I82" s="180">
        <v>1990000</v>
      </c>
      <c r="J82" s="27" t="s">
        <v>251</v>
      </c>
      <c r="K82" s="60">
        <v>0</v>
      </c>
      <c r="L82" s="27" t="s">
        <v>108</v>
      </c>
    </row>
    <row r="83" spans="1:12" ht="24.75" x14ac:dyDescent="0.2">
      <c r="A83" s="242">
        <v>56</v>
      </c>
      <c r="B83" s="27" t="s">
        <v>256</v>
      </c>
      <c r="C83" s="27" t="s">
        <v>257</v>
      </c>
      <c r="D83" s="27" t="s">
        <v>226</v>
      </c>
      <c r="E83" s="27" t="s">
        <v>194</v>
      </c>
      <c r="F83" s="27" t="s">
        <v>227</v>
      </c>
      <c r="G83" s="27" t="s">
        <v>196</v>
      </c>
      <c r="H83" s="251">
        <v>7684429</v>
      </c>
      <c r="I83" s="179">
        <v>0</v>
      </c>
      <c r="J83" s="27" t="s">
        <v>197</v>
      </c>
      <c r="K83" s="60">
        <v>41</v>
      </c>
      <c r="L83" s="27" t="s">
        <v>108</v>
      </c>
    </row>
    <row r="84" spans="1:12" ht="57.75" x14ac:dyDescent="0.2">
      <c r="A84" s="242">
        <v>57</v>
      </c>
      <c r="B84" s="27" t="s">
        <v>258</v>
      </c>
      <c r="C84" s="27" t="s">
        <v>259</v>
      </c>
      <c r="D84" s="27" t="s">
        <v>260</v>
      </c>
      <c r="E84" s="27" t="s">
        <v>194</v>
      </c>
      <c r="F84" s="27" t="s">
        <v>261</v>
      </c>
      <c r="G84" s="27" t="s">
        <v>243</v>
      </c>
      <c r="H84" s="251">
        <v>775000</v>
      </c>
      <c r="I84" s="179">
        <v>0</v>
      </c>
      <c r="J84" s="27" t="s">
        <v>262</v>
      </c>
      <c r="K84" s="60">
        <v>35</v>
      </c>
      <c r="L84" s="27" t="s">
        <v>108</v>
      </c>
    </row>
    <row r="85" spans="1:12" ht="33" x14ac:dyDescent="0.2">
      <c r="A85" s="242">
        <v>58</v>
      </c>
      <c r="B85" s="27" t="s">
        <v>263</v>
      </c>
      <c r="C85" s="27" t="s">
        <v>264</v>
      </c>
      <c r="D85" s="27" t="s">
        <v>265</v>
      </c>
      <c r="E85" s="27" t="s">
        <v>194</v>
      </c>
      <c r="F85" s="27" t="s">
        <v>266</v>
      </c>
      <c r="G85" s="27" t="s">
        <v>196</v>
      </c>
      <c r="H85" s="251">
        <v>1000000</v>
      </c>
      <c r="I85" s="180">
        <v>546455</v>
      </c>
      <c r="J85" s="27" t="s">
        <v>202</v>
      </c>
      <c r="K85" s="60">
        <v>28</v>
      </c>
      <c r="L85" s="27" t="s">
        <v>108</v>
      </c>
    </row>
    <row r="86" spans="1:12" ht="41.25" x14ac:dyDescent="0.2">
      <c r="A86" s="242">
        <v>59</v>
      </c>
      <c r="B86" s="27" t="s">
        <v>267</v>
      </c>
      <c r="C86" s="27" t="s">
        <v>268</v>
      </c>
      <c r="D86" s="27" t="s">
        <v>269</v>
      </c>
      <c r="E86" s="27" t="s">
        <v>194</v>
      </c>
      <c r="F86" s="27" t="s">
        <v>270</v>
      </c>
      <c r="G86" s="27" t="s">
        <v>196</v>
      </c>
      <c r="H86" s="251">
        <v>1058736.6399999999</v>
      </c>
      <c r="I86" s="180">
        <v>2386030.87</v>
      </c>
      <c r="J86" s="27" t="s">
        <v>202</v>
      </c>
      <c r="K86" s="60">
        <v>16.43</v>
      </c>
      <c r="L86" s="27" t="s">
        <v>108</v>
      </c>
    </row>
    <row r="87" spans="1:12" ht="41.25" x14ac:dyDescent="0.2">
      <c r="A87" s="242">
        <v>60</v>
      </c>
      <c r="B87" s="27" t="s">
        <v>271</v>
      </c>
      <c r="C87" s="27" t="s">
        <v>272</v>
      </c>
      <c r="D87" s="27" t="s">
        <v>273</v>
      </c>
      <c r="E87" s="27" t="s">
        <v>194</v>
      </c>
      <c r="F87" s="27" t="s">
        <v>274</v>
      </c>
      <c r="G87" s="27" t="s">
        <v>196</v>
      </c>
      <c r="H87" s="251">
        <v>855000</v>
      </c>
      <c r="I87" s="180">
        <v>700000</v>
      </c>
      <c r="J87" s="27" t="s">
        <v>197</v>
      </c>
      <c r="K87" s="60">
        <v>12</v>
      </c>
      <c r="L87" s="27" t="s">
        <v>108</v>
      </c>
    </row>
    <row r="88" spans="1:12" ht="66" x14ac:dyDescent="0.2">
      <c r="A88" s="242">
        <v>61</v>
      </c>
      <c r="B88" s="27" t="s">
        <v>275</v>
      </c>
      <c r="C88" s="27" t="s">
        <v>276</v>
      </c>
      <c r="D88" s="27" t="s">
        <v>277</v>
      </c>
      <c r="E88" s="27" t="s">
        <v>206</v>
      </c>
      <c r="F88" s="27" t="s">
        <v>278</v>
      </c>
      <c r="G88" s="27" t="s">
        <v>196</v>
      </c>
      <c r="H88" s="251">
        <v>8000000</v>
      </c>
      <c r="I88" s="179">
        <v>0</v>
      </c>
      <c r="J88" s="27" t="s">
        <v>197</v>
      </c>
      <c r="K88" s="60">
        <v>0</v>
      </c>
      <c r="L88" s="27" t="s">
        <v>108</v>
      </c>
    </row>
    <row r="89" spans="1:12" ht="132" x14ac:dyDescent="0.2">
      <c r="A89" s="242">
        <v>62</v>
      </c>
      <c r="B89" s="27" t="s">
        <v>279</v>
      </c>
      <c r="C89" s="32" t="s">
        <v>280</v>
      </c>
      <c r="D89" s="27" t="s">
        <v>277</v>
      </c>
      <c r="E89" s="27" t="s">
        <v>206</v>
      </c>
      <c r="F89" s="27" t="s">
        <v>281</v>
      </c>
      <c r="G89" s="27" t="s">
        <v>196</v>
      </c>
      <c r="H89" s="251">
        <v>2462647</v>
      </c>
      <c r="I89" s="179">
        <v>0</v>
      </c>
      <c r="J89" s="27" t="s">
        <v>197</v>
      </c>
      <c r="K89" s="60">
        <v>0</v>
      </c>
      <c r="L89" s="27" t="s">
        <v>108</v>
      </c>
    </row>
    <row r="90" spans="1:12" ht="33" x14ac:dyDescent="0.2">
      <c r="A90" s="242">
        <v>63</v>
      </c>
      <c r="B90" s="27" t="s">
        <v>282</v>
      </c>
      <c r="C90" s="27" t="s">
        <v>283</v>
      </c>
      <c r="D90" s="27" t="s">
        <v>218</v>
      </c>
      <c r="E90" s="27" t="s">
        <v>219</v>
      </c>
      <c r="F90" s="27" t="s">
        <v>220</v>
      </c>
      <c r="G90" s="27" t="s">
        <v>196</v>
      </c>
      <c r="H90" s="251">
        <v>180000</v>
      </c>
      <c r="I90" s="180">
        <v>100144.21</v>
      </c>
      <c r="J90" s="27" t="s">
        <v>202</v>
      </c>
      <c r="K90" s="60">
        <v>0</v>
      </c>
      <c r="L90" s="27" t="s">
        <v>108</v>
      </c>
    </row>
    <row r="91" spans="1:12" ht="49.5" x14ac:dyDescent="0.2">
      <c r="A91" s="242">
        <v>64</v>
      </c>
      <c r="B91" s="27" t="s">
        <v>284</v>
      </c>
      <c r="C91" s="27" t="s">
        <v>285</v>
      </c>
      <c r="D91" s="27" t="s">
        <v>286</v>
      </c>
      <c r="E91" s="27" t="s">
        <v>219</v>
      </c>
      <c r="F91" s="27" t="s">
        <v>287</v>
      </c>
      <c r="G91" s="27" t="s">
        <v>196</v>
      </c>
      <c r="H91" s="251">
        <v>101320.3</v>
      </c>
      <c r="I91" s="180">
        <v>50000</v>
      </c>
      <c r="J91" s="27" t="s">
        <v>288</v>
      </c>
      <c r="K91" s="60">
        <v>0</v>
      </c>
      <c r="L91" s="27" t="s">
        <v>108</v>
      </c>
    </row>
    <row r="92" spans="1:12" ht="24.75" x14ac:dyDescent="0.2">
      <c r="A92" s="242">
        <v>65</v>
      </c>
      <c r="B92" s="27" t="s">
        <v>289</v>
      </c>
      <c r="C92" s="27" t="s">
        <v>290</v>
      </c>
      <c r="D92" s="27" t="s">
        <v>291</v>
      </c>
      <c r="E92" s="27" t="s">
        <v>194</v>
      </c>
      <c r="F92" s="27" t="s">
        <v>292</v>
      </c>
      <c r="G92" s="27" t="s">
        <v>196</v>
      </c>
      <c r="H92" s="251">
        <v>505000</v>
      </c>
      <c r="I92" s="180">
        <v>37990</v>
      </c>
      <c r="J92" s="27" t="s">
        <v>262</v>
      </c>
      <c r="K92" s="60">
        <v>0</v>
      </c>
      <c r="L92" s="27" t="s">
        <v>108</v>
      </c>
    </row>
    <row r="93" spans="1:12" ht="66" x14ac:dyDescent="0.2">
      <c r="A93" s="242">
        <v>66</v>
      </c>
      <c r="B93" s="27" t="s">
        <v>293</v>
      </c>
      <c r="C93" s="27" t="s">
        <v>294</v>
      </c>
      <c r="D93" s="27" t="s">
        <v>291</v>
      </c>
      <c r="E93" s="27" t="s">
        <v>206</v>
      </c>
      <c r="F93" s="27" t="s">
        <v>292</v>
      </c>
      <c r="G93" s="27" t="s">
        <v>196</v>
      </c>
      <c r="H93" s="251">
        <v>286000</v>
      </c>
      <c r="I93" s="180">
        <v>30000</v>
      </c>
      <c r="J93" s="27" t="s">
        <v>197</v>
      </c>
      <c r="K93" s="60">
        <v>0</v>
      </c>
      <c r="L93" s="27" t="s">
        <v>108</v>
      </c>
    </row>
    <row r="94" spans="1:12" ht="33" x14ac:dyDescent="0.2">
      <c r="A94" s="242">
        <v>67</v>
      </c>
      <c r="B94" s="27" t="s">
        <v>295</v>
      </c>
      <c r="C94" s="27" t="s">
        <v>296</v>
      </c>
      <c r="D94" s="27" t="s">
        <v>297</v>
      </c>
      <c r="E94" s="27" t="s">
        <v>194</v>
      </c>
      <c r="F94" s="27" t="s">
        <v>298</v>
      </c>
      <c r="G94" s="27" t="s">
        <v>196</v>
      </c>
      <c r="H94" s="251">
        <v>1497725.75</v>
      </c>
      <c r="I94" s="179">
        <v>0</v>
      </c>
      <c r="J94" s="27" t="s">
        <v>197</v>
      </c>
      <c r="K94" s="60">
        <v>0</v>
      </c>
      <c r="L94" s="27" t="s">
        <v>108</v>
      </c>
    </row>
    <row r="95" spans="1:12" x14ac:dyDescent="0.2">
      <c r="H95" s="250">
        <f>SUM(H68:H94)</f>
        <v>260697115.86000001</v>
      </c>
      <c r="I95" s="207">
        <f>SUM(I68:I94)</f>
        <v>98540172.450000003</v>
      </c>
    </row>
    <row r="97" spans="1:14" ht="13.5" thickBot="1" x14ac:dyDescent="0.25"/>
    <row r="98" spans="1:14" ht="13.5" thickBot="1" x14ac:dyDescent="0.25">
      <c r="B98" s="146" t="s">
        <v>299</v>
      </c>
    </row>
    <row r="99" spans="1:14" ht="24.75" x14ac:dyDescent="0.2">
      <c r="B99" s="149" t="s">
        <v>0</v>
      </c>
      <c r="C99" s="61" t="s">
        <v>1</v>
      </c>
      <c r="D99" s="3" t="s">
        <v>2</v>
      </c>
      <c r="E99" s="62" t="s">
        <v>3</v>
      </c>
      <c r="F99" s="63" t="s">
        <v>4</v>
      </c>
      <c r="G99" s="64" t="s">
        <v>5</v>
      </c>
      <c r="H99" s="65" t="s">
        <v>6</v>
      </c>
      <c r="I99" s="64" t="s">
        <v>7</v>
      </c>
      <c r="J99" s="66" t="s">
        <v>8</v>
      </c>
      <c r="K99" s="66" t="s">
        <v>9</v>
      </c>
      <c r="L99" s="64" t="s">
        <v>10</v>
      </c>
      <c r="M99" s="3" t="s">
        <v>11</v>
      </c>
      <c r="N99" s="64" t="s">
        <v>12</v>
      </c>
    </row>
    <row r="100" spans="1:14" ht="16.5" x14ac:dyDescent="0.2">
      <c r="A100" s="242">
        <v>68</v>
      </c>
      <c r="B100" s="32" t="s">
        <v>300</v>
      </c>
      <c r="C100" s="32" t="s">
        <v>301</v>
      </c>
      <c r="D100" s="67" t="s">
        <v>48</v>
      </c>
      <c r="E100" s="32" t="s">
        <v>23</v>
      </c>
      <c r="F100" s="32" t="s">
        <v>302</v>
      </c>
      <c r="G100" s="32" t="s">
        <v>303</v>
      </c>
      <c r="H100" s="237">
        <v>510000</v>
      </c>
      <c r="I100" s="181" t="s">
        <v>57</v>
      </c>
      <c r="J100" s="14">
        <v>0.96760000000000002</v>
      </c>
      <c r="K100" s="34" t="s">
        <v>18</v>
      </c>
      <c r="L100" s="34" t="s">
        <v>18</v>
      </c>
      <c r="M100" s="34" t="s">
        <v>19</v>
      </c>
      <c r="N100" s="34" t="s">
        <v>19</v>
      </c>
    </row>
    <row r="101" spans="1:14" ht="33" x14ac:dyDescent="0.2">
      <c r="A101" s="242">
        <v>69</v>
      </c>
      <c r="B101" s="32" t="s">
        <v>304</v>
      </c>
      <c r="C101" s="32" t="s">
        <v>305</v>
      </c>
      <c r="D101" s="67" t="s">
        <v>22</v>
      </c>
      <c r="E101" s="32" t="s">
        <v>23</v>
      </c>
      <c r="F101" s="32" t="s">
        <v>306</v>
      </c>
      <c r="G101" s="9" t="s">
        <v>307</v>
      </c>
      <c r="H101" s="237">
        <v>5610725.4900000002</v>
      </c>
      <c r="I101" s="181" t="s">
        <v>57</v>
      </c>
      <c r="J101" s="14">
        <v>0.54469999999999996</v>
      </c>
      <c r="K101" s="34" t="s">
        <v>18</v>
      </c>
      <c r="L101" s="34" t="s">
        <v>18</v>
      </c>
      <c r="M101" s="34" t="s">
        <v>19</v>
      </c>
      <c r="N101" s="34" t="s">
        <v>19</v>
      </c>
    </row>
    <row r="102" spans="1:14" ht="49.5" x14ac:dyDescent="0.2">
      <c r="A102" s="242">
        <v>70</v>
      </c>
      <c r="B102" s="32" t="s">
        <v>308</v>
      </c>
      <c r="C102" s="32" t="s">
        <v>309</v>
      </c>
      <c r="D102" s="67" t="s">
        <v>22</v>
      </c>
      <c r="E102" s="32" t="s">
        <v>23</v>
      </c>
      <c r="F102" s="32" t="s">
        <v>310</v>
      </c>
      <c r="G102" s="9" t="s">
        <v>311</v>
      </c>
      <c r="H102" s="237">
        <v>4793741.1900000004</v>
      </c>
      <c r="I102" s="181" t="s">
        <v>57</v>
      </c>
      <c r="J102" s="14">
        <v>0.45069999999999999</v>
      </c>
      <c r="K102" s="34" t="s">
        <v>18</v>
      </c>
      <c r="L102" s="34" t="s">
        <v>18</v>
      </c>
      <c r="M102" s="34" t="s">
        <v>18</v>
      </c>
      <c r="N102" s="34" t="s">
        <v>18</v>
      </c>
    </row>
    <row r="103" spans="1:14" ht="33" x14ac:dyDescent="0.2">
      <c r="A103" s="242">
        <v>71</v>
      </c>
      <c r="B103" s="9" t="s">
        <v>312</v>
      </c>
      <c r="C103" s="32" t="s">
        <v>313</v>
      </c>
      <c r="D103" s="67" t="s">
        <v>22</v>
      </c>
      <c r="E103" s="32" t="s">
        <v>23</v>
      </c>
      <c r="F103" s="32" t="s">
        <v>314</v>
      </c>
      <c r="G103" s="9" t="s">
        <v>315</v>
      </c>
      <c r="H103" s="237">
        <v>2333690</v>
      </c>
      <c r="I103" s="170">
        <v>1178000</v>
      </c>
      <c r="J103" s="14">
        <v>0.3226</v>
      </c>
      <c r="K103" s="34" t="s">
        <v>18</v>
      </c>
      <c r="L103" s="34" t="s">
        <v>18</v>
      </c>
      <c r="M103" s="34" t="s">
        <v>19</v>
      </c>
      <c r="N103" s="34" t="s">
        <v>19</v>
      </c>
    </row>
    <row r="104" spans="1:14" ht="33" x14ac:dyDescent="0.2">
      <c r="A104" s="242">
        <v>72</v>
      </c>
      <c r="B104" s="32" t="s">
        <v>316</v>
      </c>
      <c r="C104" s="32" t="s">
        <v>317</v>
      </c>
      <c r="D104" s="67" t="s">
        <v>22</v>
      </c>
      <c r="E104" s="32" t="s">
        <v>23</v>
      </c>
      <c r="F104" s="32" t="s">
        <v>318</v>
      </c>
      <c r="G104" s="9" t="s">
        <v>319</v>
      </c>
      <c r="H104" s="237">
        <v>1956804</v>
      </c>
      <c r="I104" s="182">
        <v>0</v>
      </c>
      <c r="J104" s="14">
        <v>0.4083</v>
      </c>
      <c r="K104" s="34" t="s">
        <v>19</v>
      </c>
      <c r="L104" s="34" t="s">
        <v>19</v>
      </c>
      <c r="M104" s="34" t="s">
        <v>19</v>
      </c>
      <c r="N104" s="34" t="s">
        <v>19</v>
      </c>
    </row>
    <row r="105" spans="1:14" ht="16.5" x14ac:dyDescent="0.2">
      <c r="A105" s="242">
        <v>73</v>
      </c>
      <c r="B105" s="32" t="s">
        <v>320</v>
      </c>
      <c r="C105" s="32" t="s">
        <v>321</v>
      </c>
      <c r="D105" s="67" t="s">
        <v>15</v>
      </c>
      <c r="E105" s="32" t="s">
        <v>23</v>
      </c>
      <c r="F105" s="32" t="s">
        <v>322</v>
      </c>
      <c r="G105" s="9" t="s">
        <v>323</v>
      </c>
      <c r="H105" s="237">
        <v>10628480.68</v>
      </c>
      <c r="I105" s="170">
        <v>6310869.3300000001</v>
      </c>
      <c r="J105" s="14">
        <v>0.26179999999999998</v>
      </c>
      <c r="K105" s="34" t="s">
        <v>19</v>
      </c>
      <c r="L105" s="34" t="s">
        <v>19</v>
      </c>
      <c r="M105" s="34" t="s">
        <v>19</v>
      </c>
      <c r="N105" s="34" t="s">
        <v>19</v>
      </c>
    </row>
    <row r="106" spans="1:14" ht="16.5" x14ac:dyDescent="0.2">
      <c r="A106" s="242">
        <v>74</v>
      </c>
      <c r="B106" s="32" t="s">
        <v>324</v>
      </c>
      <c r="C106" s="32" t="s">
        <v>325</v>
      </c>
      <c r="D106" s="67" t="s">
        <v>22</v>
      </c>
      <c r="E106" s="32" t="s">
        <v>23</v>
      </c>
      <c r="F106" s="32" t="s">
        <v>326</v>
      </c>
      <c r="G106" s="9" t="s">
        <v>327</v>
      </c>
      <c r="H106" s="237">
        <v>2160000</v>
      </c>
      <c r="I106" s="170">
        <v>848641.12</v>
      </c>
      <c r="J106" s="14">
        <v>0.25440000000000002</v>
      </c>
      <c r="K106" s="34" t="s">
        <v>19</v>
      </c>
      <c r="L106" s="34" t="s">
        <v>19</v>
      </c>
      <c r="M106" s="34" t="s">
        <v>19</v>
      </c>
      <c r="N106" s="34" t="s">
        <v>19</v>
      </c>
    </row>
    <row r="107" spans="1:14" ht="16.5" x14ac:dyDescent="0.2">
      <c r="A107" s="242">
        <v>75</v>
      </c>
      <c r="B107" s="32" t="s">
        <v>324</v>
      </c>
      <c r="C107" s="32" t="s">
        <v>328</v>
      </c>
      <c r="D107" s="67" t="s">
        <v>22</v>
      </c>
      <c r="E107" s="32" t="s">
        <v>23</v>
      </c>
      <c r="F107" s="32" t="s">
        <v>329</v>
      </c>
      <c r="G107" s="9" t="s">
        <v>327</v>
      </c>
      <c r="H107" s="237">
        <v>460000</v>
      </c>
      <c r="I107" s="170">
        <v>353749.76000000001</v>
      </c>
      <c r="J107" s="14">
        <v>0.15620000000000001</v>
      </c>
      <c r="K107" s="34" t="s">
        <v>19</v>
      </c>
      <c r="L107" s="34" t="s">
        <v>19</v>
      </c>
      <c r="M107" s="34" t="s">
        <v>19</v>
      </c>
      <c r="N107" s="34" t="s">
        <v>19</v>
      </c>
    </row>
    <row r="108" spans="1:14" ht="24.75" x14ac:dyDescent="0.2">
      <c r="A108" s="242">
        <v>76</v>
      </c>
      <c r="B108" s="32" t="s">
        <v>330</v>
      </c>
      <c r="C108" s="32" t="s">
        <v>331</v>
      </c>
      <c r="D108" s="67" t="s">
        <v>22</v>
      </c>
      <c r="E108" s="32" t="s">
        <v>23</v>
      </c>
      <c r="F108" s="32" t="s">
        <v>332</v>
      </c>
      <c r="G108" s="13">
        <v>5025026</v>
      </c>
      <c r="H108" s="237">
        <v>83641</v>
      </c>
      <c r="I108" s="170">
        <v>44342.8</v>
      </c>
      <c r="J108" s="14">
        <v>0.1016</v>
      </c>
      <c r="K108" s="34" t="s">
        <v>19</v>
      </c>
      <c r="L108" s="34" t="s">
        <v>19</v>
      </c>
      <c r="M108" s="34" t="s">
        <v>18</v>
      </c>
      <c r="N108" s="34" t="s">
        <v>19</v>
      </c>
    </row>
    <row r="109" spans="1:14" ht="16.5" x14ac:dyDescent="0.2">
      <c r="A109" s="242">
        <v>77</v>
      </c>
      <c r="B109" s="32" t="s">
        <v>333</v>
      </c>
      <c r="C109" s="32" t="s">
        <v>334</v>
      </c>
      <c r="D109" s="67" t="s">
        <v>22</v>
      </c>
      <c r="E109" s="32" t="s">
        <v>23</v>
      </c>
      <c r="F109" s="32" t="s">
        <v>335</v>
      </c>
      <c r="G109" s="9" t="s">
        <v>336</v>
      </c>
      <c r="H109" s="237">
        <v>3015100</v>
      </c>
      <c r="I109" s="170">
        <v>3240000</v>
      </c>
      <c r="J109" s="14">
        <v>9.3200000000000005E-2</v>
      </c>
      <c r="K109" s="34" t="s">
        <v>19</v>
      </c>
      <c r="L109" s="34" t="s">
        <v>19</v>
      </c>
      <c r="M109" s="34" t="s">
        <v>19</v>
      </c>
      <c r="N109" s="34" t="s">
        <v>19</v>
      </c>
    </row>
    <row r="110" spans="1:14" x14ac:dyDescent="0.2">
      <c r="H110" s="252">
        <f>SUM(H100:H109)</f>
        <v>31552182.359999999</v>
      </c>
      <c r="I110" s="190">
        <f>SUM(I103:I109)</f>
        <v>11975603.010000002</v>
      </c>
    </row>
    <row r="111" spans="1:14" ht="13.5" thickBot="1" x14ac:dyDescent="0.25"/>
    <row r="112" spans="1:14" ht="13.5" thickBot="1" x14ac:dyDescent="0.25">
      <c r="B112" s="146" t="s">
        <v>337</v>
      </c>
    </row>
    <row r="113" spans="1:14" ht="24.75" x14ac:dyDescent="0.2">
      <c r="B113" s="149" t="s">
        <v>0</v>
      </c>
      <c r="C113" s="61" t="s">
        <v>1</v>
      </c>
      <c r="D113" s="3" t="s">
        <v>2</v>
      </c>
      <c r="E113" s="62" t="s">
        <v>3</v>
      </c>
      <c r="F113" s="63" t="s">
        <v>4</v>
      </c>
      <c r="G113" s="64" t="s">
        <v>5</v>
      </c>
      <c r="H113" s="65" t="s">
        <v>6</v>
      </c>
      <c r="I113" s="64" t="s">
        <v>7</v>
      </c>
      <c r="J113" s="66" t="s">
        <v>8</v>
      </c>
      <c r="K113" s="66" t="s">
        <v>9</v>
      </c>
      <c r="L113" s="64" t="s">
        <v>10</v>
      </c>
      <c r="M113" s="3" t="s">
        <v>11</v>
      </c>
      <c r="N113" s="64" t="s">
        <v>12</v>
      </c>
    </row>
    <row r="114" spans="1:14" ht="24.75" x14ac:dyDescent="0.2">
      <c r="A114" s="242">
        <v>78</v>
      </c>
      <c r="B114" s="32" t="s">
        <v>338</v>
      </c>
      <c r="C114" s="32" t="s">
        <v>339</v>
      </c>
      <c r="D114" s="67" t="s">
        <v>48</v>
      </c>
      <c r="E114" s="32" t="s">
        <v>23</v>
      </c>
      <c r="F114" s="9" t="s">
        <v>340</v>
      </c>
      <c r="G114" s="13">
        <v>6093002</v>
      </c>
      <c r="H114" s="268">
        <v>398648</v>
      </c>
      <c r="I114" s="181" t="s">
        <v>57</v>
      </c>
      <c r="J114" s="68">
        <v>1</v>
      </c>
      <c r="K114" s="34" t="s">
        <v>19</v>
      </c>
      <c r="L114" s="34" t="s">
        <v>19</v>
      </c>
      <c r="M114" s="67" t="s">
        <v>19</v>
      </c>
      <c r="N114" s="34" t="s">
        <v>19</v>
      </c>
    </row>
    <row r="116" spans="1:14" ht="13.5" thickBot="1" x14ac:dyDescent="0.25"/>
    <row r="117" spans="1:14" ht="13.5" thickBot="1" x14ac:dyDescent="0.25">
      <c r="B117" s="151" t="s">
        <v>1326</v>
      </c>
      <c r="C117" s="152"/>
    </row>
    <row r="118" spans="1:14" ht="24.75" x14ac:dyDescent="0.2">
      <c r="B118" s="149" t="s">
        <v>0</v>
      </c>
      <c r="C118" s="150" t="s">
        <v>1</v>
      </c>
      <c r="D118" s="3" t="s">
        <v>2</v>
      </c>
      <c r="E118" s="62" t="s">
        <v>3</v>
      </c>
      <c r="F118" s="63" t="s">
        <v>4</v>
      </c>
      <c r="G118" s="64" t="s">
        <v>5</v>
      </c>
      <c r="H118" s="65" t="s">
        <v>6</v>
      </c>
      <c r="I118" s="64" t="s">
        <v>7</v>
      </c>
      <c r="J118" s="66" t="s">
        <v>8</v>
      </c>
      <c r="K118" s="66" t="s">
        <v>9</v>
      </c>
      <c r="L118" s="64" t="s">
        <v>10</v>
      </c>
      <c r="M118" s="3" t="s">
        <v>11</v>
      </c>
      <c r="N118" s="64" t="s">
        <v>12</v>
      </c>
    </row>
    <row r="119" spans="1:14" x14ac:dyDescent="0.2">
      <c r="B119" s="26" t="s">
        <v>341</v>
      </c>
    </row>
    <row r="120" spans="1:14" ht="13.5" thickBot="1" x14ac:dyDescent="0.25"/>
    <row r="121" spans="1:14" ht="13.5" thickBot="1" x14ac:dyDescent="0.25">
      <c r="B121" s="146" t="s">
        <v>1327</v>
      </c>
      <c r="C121" s="152"/>
    </row>
    <row r="122" spans="1:14" ht="24.75" x14ac:dyDescent="0.2">
      <c r="B122" s="149" t="s">
        <v>0</v>
      </c>
      <c r="C122" s="150" t="s">
        <v>1</v>
      </c>
      <c r="D122" s="3" t="s">
        <v>2</v>
      </c>
      <c r="E122" s="62" t="s">
        <v>3</v>
      </c>
      <c r="F122" s="63" t="s">
        <v>4</v>
      </c>
      <c r="G122" s="64" t="s">
        <v>5</v>
      </c>
      <c r="H122" s="65" t="s">
        <v>6</v>
      </c>
      <c r="I122" s="64" t="s">
        <v>7</v>
      </c>
      <c r="J122" s="66" t="s">
        <v>8</v>
      </c>
      <c r="K122" s="66" t="s">
        <v>9</v>
      </c>
      <c r="L122" s="64" t="s">
        <v>10</v>
      </c>
      <c r="M122" s="3" t="s">
        <v>11</v>
      </c>
      <c r="N122" s="64" t="s">
        <v>12</v>
      </c>
    </row>
    <row r="123" spans="1:14" x14ac:dyDescent="0.2">
      <c r="B123" s="26" t="s">
        <v>341</v>
      </c>
    </row>
    <row r="125" spans="1:14" ht="13.5" thickBot="1" x14ac:dyDescent="0.25"/>
    <row r="126" spans="1:14" ht="13.5" thickBot="1" x14ac:dyDescent="0.25">
      <c r="B126" s="146" t="s">
        <v>379</v>
      </c>
    </row>
    <row r="127" spans="1:14" ht="24.75" x14ac:dyDescent="0.2">
      <c r="B127" s="149" t="s">
        <v>0</v>
      </c>
      <c r="C127" s="61" t="s">
        <v>1</v>
      </c>
      <c r="D127" s="3" t="s">
        <v>2</v>
      </c>
      <c r="E127" s="62" t="s">
        <v>3</v>
      </c>
      <c r="F127" s="63" t="s">
        <v>4</v>
      </c>
      <c r="G127" s="64" t="s">
        <v>5</v>
      </c>
      <c r="H127" s="65" t="s">
        <v>6</v>
      </c>
      <c r="I127" s="64" t="s">
        <v>7</v>
      </c>
      <c r="J127" s="66" t="s">
        <v>8</v>
      </c>
      <c r="K127" s="66" t="s">
        <v>9</v>
      </c>
      <c r="L127" s="64" t="s">
        <v>10</v>
      </c>
      <c r="M127" s="3" t="s">
        <v>11</v>
      </c>
      <c r="N127" s="64" t="s">
        <v>12</v>
      </c>
    </row>
    <row r="128" spans="1:14" ht="24.75" x14ac:dyDescent="0.2">
      <c r="A128" s="242">
        <v>79</v>
      </c>
      <c r="B128" s="32" t="s">
        <v>342</v>
      </c>
      <c r="C128" s="32" t="s">
        <v>343</v>
      </c>
      <c r="D128" s="67" t="s">
        <v>22</v>
      </c>
      <c r="E128" s="32" t="s">
        <v>23</v>
      </c>
      <c r="F128" s="32" t="s">
        <v>344</v>
      </c>
      <c r="G128" s="13">
        <v>9046005</v>
      </c>
      <c r="H128" s="237">
        <v>182645</v>
      </c>
      <c r="I128" s="182">
        <v>345.86</v>
      </c>
      <c r="J128" s="14">
        <v>0.90839999999999999</v>
      </c>
      <c r="K128" s="34" t="s">
        <v>19</v>
      </c>
      <c r="L128" s="34" t="s">
        <v>19</v>
      </c>
      <c r="M128" s="34" t="s">
        <v>19</v>
      </c>
      <c r="N128" s="34" t="s">
        <v>19</v>
      </c>
    </row>
    <row r="129" spans="1:14" ht="33" x14ac:dyDescent="0.2">
      <c r="A129" s="242">
        <v>80</v>
      </c>
      <c r="B129" s="32" t="s">
        <v>345</v>
      </c>
      <c r="C129" s="32" t="s">
        <v>346</v>
      </c>
      <c r="D129" s="67" t="s">
        <v>22</v>
      </c>
      <c r="E129" s="32" t="s">
        <v>23</v>
      </c>
      <c r="F129" s="32" t="s">
        <v>347</v>
      </c>
      <c r="G129" s="9" t="s">
        <v>348</v>
      </c>
      <c r="H129" s="237">
        <v>320000</v>
      </c>
      <c r="I129" s="170">
        <v>319323.98</v>
      </c>
      <c r="J129" s="14">
        <v>1.2999999999999999E-3</v>
      </c>
      <c r="K129" s="34" t="s">
        <v>18</v>
      </c>
      <c r="L129" s="34" t="s">
        <v>19</v>
      </c>
      <c r="M129" s="34" t="s">
        <v>18</v>
      </c>
      <c r="N129" s="34" t="s">
        <v>18</v>
      </c>
    </row>
    <row r="130" spans="1:14" x14ac:dyDescent="0.2">
      <c r="A130" s="242">
        <v>81</v>
      </c>
      <c r="B130" s="32" t="s">
        <v>349</v>
      </c>
      <c r="C130" s="32" t="s">
        <v>350</v>
      </c>
      <c r="D130" s="67" t="s">
        <v>22</v>
      </c>
      <c r="E130" s="32" t="s">
        <v>23</v>
      </c>
      <c r="F130" s="32" t="s">
        <v>351</v>
      </c>
      <c r="G130" s="13">
        <v>9045001</v>
      </c>
      <c r="H130" s="237">
        <v>4800000</v>
      </c>
      <c r="I130" s="181" t="s">
        <v>57</v>
      </c>
      <c r="J130" s="14">
        <v>0</v>
      </c>
      <c r="K130" s="34" t="s">
        <v>18</v>
      </c>
      <c r="L130" s="34" t="s">
        <v>18</v>
      </c>
      <c r="M130" s="34" t="s">
        <v>18</v>
      </c>
      <c r="N130" s="34" t="s">
        <v>19</v>
      </c>
    </row>
    <row r="131" spans="1:14" ht="16.5" x14ac:dyDescent="0.2">
      <c r="A131" s="242">
        <v>82</v>
      </c>
      <c r="B131" s="32" t="s">
        <v>352</v>
      </c>
      <c r="C131" s="32" t="s">
        <v>353</v>
      </c>
      <c r="D131" s="67" t="s">
        <v>22</v>
      </c>
      <c r="E131" s="32" t="s">
        <v>23</v>
      </c>
      <c r="F131" s="32" t="s">
        <v>354</v>
      </c>
      <c r="G131" s="13">
        <v>9053020</v>
      </c>
      <c r="H131" s="237">
        <v>50000</v>
      </c>
      <c r="I131" s="170">
        <v>39623.1</v>
      </c>
      <c r="J131" s="14">
        <v>0</v>
      </c>
      <c r="K131" s="34" t="s">
        <v>18</v>
      </c>
      <c r="L131" s="34" t="s">
        <v>18</v>
      </c>
      <c r="M131" s="34" t="s">
        <v>19</v>
      </c>
      <c r="N131" s="34" t="s">
        <v>19</v>
      </c>
    </row>
    <row r="132" spans="1:14" ht="16.5" x14ac:dyDescent="0.2">
      <c r="A132" s="242">
        <v>83</v>
      </c>
      <c r="B132" s="32" t="s">
        <v>352</v>
      </c>
      <c r="C132" s="32" t="s">
        <v>355</v>
      </c>
      <c r="D132" s="67" t="s">
        <v>22</v>
      </c>
      <c r="E132" s="32" t="s">
        <v>23</v>
      </c>
      <c r="F132" s="32" t="s">
        <v>356</v>
      </c>
      <c r="G132" s="13">
        <v>9053020</v>
      </c>
      <c r="H132" s="237">
        <v>64000</v>
      </c>
      <c r="I132" s="170">
        <v>39928.239999999998</v>
      </c>
      <c r="J132" s="14">
        <v>0</v>
      </c>
      <c r="K132" s="34" t="s">
        <v>18</v>
      </c>
      <c r="L132" s="34" t="s">
        <v>18</v>
      </c>
      <c r="M132" s="34" t="s">
        <v>19</v>
      </c>
      <c r="N132" s="34" t="s">
        <v>19</v>
      </c>
    </row>
    <row r="133" spans="1:14" ht="16.5" x14ac:dyDescent="0.2">
      <c r="A133" s="242">
        <v>84</v>
      </c>
      <c r="B133" s="32" t="s">
        <v>352</v>
      </c>
      <c r="C133" s="32" t="s">
        <v>357</v>
      </c>
      <c r="D133" s="67" t="s">
        <v>22</v>
      </c>
      <c r="E133" s="32" t="s">
        <v>23</v>
      </c>
      <c r="F133" s="32" t="s">
        <v>358</v>
      </c>
      <c r="G133" s="13">
        <v>9053020</v>
      </c>
      <c r="H133" s="237">
        <v>91500</v>
      </c>
      <c r="I133" s="170">
        <v>78104.320000000007</v>
      </c>
      <c r="J133" s="14">
        <v>0</v>
      </c>
      <c r="K133" s="34" t="s">
        <v>18</v>
      </c>
      <c r="L133" s="34" t="s">
        <v>18</v>
      </c>
      <c r="M133" s="34" t="s">
        <v>19</v>
      </c>
      <c r="N133" s="34" t="s">
        <v>19</v>
      </c>
    </row>
    <row r="134" spans="1:14" ht="24.75" x14ac:dyDescent="0.2">
      <c r="A134" s="242">
        <v>85</v>
      </c>
      <c r="B134" s="32" t="s">
        <v>359</v>
      </c>
      <c r="C134" s="32" t="s">
        <v>360</v>
      </c>
      <c r="D134" s="67" t="s">
        <v>48</v>
      </c>
      <c r="E134" s="32" t="s">
        <v>23</v>
      </c>
      <c r="F134" s="32" t="s">
        <v>361</v>
      </c>
      <c r="G134" s="9" t="s">
        <v>362</v>
      </c>
      <c r="H134" s="237">
        <v>9600000</v>
      </c>
      <c r="I134" s="170">
        <v>1800000</v>
      </c>
      <c r="J134" s="14">
        <v>0.61150000000000004</v>
      </c>
      <c r="K134" s="34" t="s">
        <v>19</v>
      </c>
      <c r="L134" s="34" t="s">
        <v>19</v>
      </c>
      <c r="M134" s="34" t="s">
        <v>18</v>
      </c>
      <c r="N134" s="34" t="s">
        <v>19</v>
      </c>
    </row>
    <row r="135" spans="1:14" ht="16.5" x14ac:dyDescent="0.2">
      <c r="A135" s="242">
        <v>86</v>
      </c>
      <c r="B135" s="32" t="s">
        <v>363</v>
      </c>
      <c r="C135" s="32" t="s">
        <v>364</v>
      </c>
      <c r="D135" s="67" t="s">
        <v>22</v>
      </c>
      <c r="E135" s="32" t="s">
        <v>23</v>
      </c>
      <c r="F135" s="32" t="s">
        <v>365</v>
      </c>
      <c r="G135" s="13">
        <v>9100002</v>
      </c>
      <c r="H135" s="237">
        <v>990000</v>
      </c>
      <c r="I135" s="170">
        <v>213013.1</v>
      </c>
      <c r="J135" s="14">
        <v>0.5746</v>
      </c>
      <c r="K135" s="34" t="s">
        <v>19</v>
      </c>
      <c r="L135" s="34" t="s">
        <v>19</v>
      </c>
      <c r="M135" s="34" t="s">
        <v>19</v>
      </c>
      <c r="N135" s="34" t="s">
        <v>19</v>
      </c>
    </row>
    <row r="136" spans="1:14" ht="16.5" x14ac:dyDescent="0.2">
      <c r="A136" s="242">
        <v>87</v>
      </c>
      <c r="B136" s="32" t="s">
        <v>366</v>
      </c>
      <c r="C136" s="32" t="s">
        <v>367</v>
      </c>
      <c r="D136" s="67" t="s">
        <v>15</v>
      </c>
      <c r="E136" s="32" t="s">
        <v>23</v>
      </c>
      <c r="F136" s="32" t="s">
        <v>368</v>
      </c>
      <c r="G136" s="9" t="s">
        <v>362</v>
      </c>
      <c r="H136" s="237">
        <v>4687375</v>
      </c>
      <c r="I136" s="170">
        <v>1704320</v>
      </c>
      <c r="J136" s="14">
        <v>0.4667</v>
      </c>
      <c r="K136" s="34" t="s">
        <v>19</v>
      </c>
      <c r="L136" s="34" t="s">
        <v>19</v>
      </c>
      <c r="M136" s="34" t="s">
        <v>19</v>
      </c>
      <c r="N136" s="34" t="s">
        <v>19</v>
      </c>
    </row>
    <row r="137" spans="1:14" ht="41.25" x14ac:dyDescent="0.2">
      <c r="A137" s="242">
        <v>88</v>
      </c>
      <c r="B137" s="32" t="s">
        <v>369</v>
      </c>
      <c r="C137" s="32" t="s">
        <v>370</v>
      </c>
      <c r="D137" s="67" t="s">
        <v>22</v>
      </c>
      <c r="E137" s="32" t="s">
        <v>23</v>
      </c>
      <c r="F137" s="32" t="s">
        <v>371</v>
      </c>
      <c r="G137" s="9" t="s">
        <v>372</v>
      </c>
      <c r="H137" s="237">
        <v>1400000</v>
      </c>
      <c r="I137" s="170">
        <v>387892.89</v>
      </c>
      <c r="J137" s="14">
        <v>0.43219999999999997</v>
      </c>
      <c r="K137" s="34" t="s">
        <v>19</v>
      </c>
      <c r="L137" s="34" t="s">
        <v>19</v>
      </c>
      <c r="M137" s="34" t="s">
        <v>19</v>
      </c>
      <c r="N137" s="34" t="s">
        <v>19</v>
      </c>
    </row>
    <row r="138" spans="1:14" ht="24.75" x14ac:dyDescent="0.2">
      <c r="A138" s="242">
        <v>89</v>
      </c>
      <c r="B138" s="32" t="s">
        <v>373</v>
      </c>
      <c r="C138" s="32" t="s">
        <v>374</v>
      </c>
      <c r="D138" s="67" t="s">
        <v>15</v>
      </c>
      <c r="E138" s="32" t="s">
        <v>16</v>
      </c>
      <c r="F138" s="32" t="s">
        <v>375</v>
      </c>
      <c r="G138" s="13">
        <v>9052020</v>
      </c>
      <c r="H138" s="237">
        <v>838000</v>
      </c>
      <c r="I138" s="170">
        <v>580536.97</v>
      </c>
      <c r="J138" s="14">
        <v>0.34889999999999999</v>
      </c>
      <c r="K138" s="34" t="s">
        <v>19</v>
      </c>
      <c r="L138" s="34" t="s">
        <v>19</v>
      </c>
      <c r="M138" s="34" t="s">
        <v>19</v>
      </c>
      <c r="N138" s="34" t="s">
        <v>19</v>
      </c>
    </row>
    <row r="139" spans="1:14" ht="24.75" x14ac:dyDescent="0.2">
      <c r="A139" s="242">
        <v>90</v>
      </c>
      <c r="B139" s="32" t="s">
        <v>376</v>
      </c>
      <c r="C139" s="32" t="s">
        <v>377</v>
      </c>
      <c r="D139" s="67" t="s">
        <v>15</v>
      </c>
      <c r="E139" s="32" t="s">
        <v>16</v>
      </c>
      <c r="F139" s="32" t="s">
        <v>378</v>
      </c>
      <c r="G139" s="13">
        <v>9050031</v>
      </c>
      <c r="H139" s="237">
        <v>1796496.59</v>
      </c>
      <c r="I139" s="181" t="s">
        <v>57</v>
      </c>
      <c r="J139" s="14">
        <v>7.4999999999999997E-3</v>
      </c>
      <c r="K139" s="34" t="s">
        <v>19</v>
      </c>
      <c r="L139" s="34" t="s">
        <v>19</v>
      </c>
      <c r="M139" s="34" t="s">
        <v>19</v>
      </c>
      <c r="N139" s="34" t="s">
        <v>19</v>
      </c>
    </row>
    <row r="140" spans="1:14" x14ac:dyDescent="0.2">
      <c r="H140" s="252">
        <f>SUM(H128:H139)</f>
        <v>24820016.59</v>
      </c>
      <c r="I140" s="207">
        <f>SUM(I128:I139)</f>
        <v>5163088.459999999</v>
      </c>
    </row>
    <row r="142" spans="1:14" ht="13.5" thickBot="1" x14ac:dyDescent="0.25"/>
    <row r="143" spans="1:14" ht="13.5" thickBot="1" x14ac:dyDescent="0.25">
      <c r="B143" s="146" t="s">
        <v>403</v>
      </c>
    </row>
    <row r="144" spans="1:14" ht="24.75" x14ac:dyDescent="0.2">
      <c r="B144" s="149" t="s">
        <v>0</v>
      </c>
      <c r="C144" s="61" t="s">
        <v>1</v>
      </c>
      <c r="D144" s="3" t="s">
        <v>2</v>
      </c>
      <c r="E144" s="62" t="s">
        <v>3</v>
      </c>
      <c r="F144" s="63" t="s">
        <v>4</v>
      </c>
      <c r="G144" s="64" t="s">
        <v>5</v>
      </c>
      <c r="H144" s="65" t="s">
        <v>6</v>
      </c>
      <c r="I144" s="64" t="s">
        <v>7</v>
      </c>
      <c r="J144" s="66" t="s">
        <v>8</v>
      </c>
      <c r="K144" s="66" t="s">
        <v>9</v>
      </c>
      <c r="L144" s="64" t="s">
        <v>10</v>
      </c>
      <c r="M144" s="3" t="s">
        <v>11</v>
      </c>
      <c r="N144" s="64" t="s">
        <v>12</v>
      </c>
    </row>
    <row r="145" spans="1:14" ht="16.5" x14ac:dyDescent="0.2">
      <c r="A145" s="242">
        <v>91</v>
      </c>
      <c r="B145" s="32" t="s">
        <v>380</v>
      </c>
      <c r="C145" s="32" t="s">
        <v>381</v>
      </c>
      <c r="D145" s="67" t="s">
        <v>22</v>
      </c>
      <c r="E145" s="32" t="s">
        <v>23</v>
      </c>
      <c r="F145" s="32" t="s">
        <v>382</v>
      </c>
      <c r="G145" s="13">
        <v>8038005</v>
      </c>
      <c r="H145" s="237">
        <v>492000</v>
      </c>
      <c r="I145" s="208" t="s">
        <v>1483</v>
      </c>
      <c r="J145" s="14">
        <v>0.74580000000000002</v>
      </c>
      <c r="K145" s="34" t="s">
        <v>18</v>
      </c>
      <c r="L145" s="34" t="s">
        <v>18</v>
      </c>
      <c r="M145" s="34" t="s">
        <v>19</v>
      </c>
      <c r="N145" s="50" t="s">
        <v>19</v>
      </c>
    </row>
    <row r="146" spans="1:14" ht="24.75" x14ac:dyDescent="0.2">
      <c r="A146" s="242">
        <v>92</v>
      </c>
      <c r="B146" s="32" t="s">
        <v>383</v>
      </c>
      <c r="C146" s="32" t="s">
        <v>384</v>
      </c>
      <c r="D146" s="67" t="s">
        <v>22</v>
      </c>
      <c r="E146" s="32" t="s">
        <v>23</v>
      </c>
      <c r="F146" s="32" t="s">
        <v>385</v>
      </c>
      <c r="G146" s="9" t="s">
        <v>386</v>
      </c>
      <c r="H146" s="237">
        <v>1200000</v>
      </c>
      <c r="I146" s="208" t="s">
        <v>1343</v>
      </c>
      <c r="J146" s="14">
        <v>0.2198</v>
      </c>
      <c r="K146" s="34" t="s">
        <v>18</v>
      </c>
      <c r="L146" s="34" t="s">
        <v>18</v>
      </c>
      <c r="M146" s="34" t="s">
        <v>19</v>
      </c>
      <c r="N146" s="50" t="s">
        <v>19</v>
      </c>
    </row>
    <row r="147" spans="1:14" ht="24.75" x14ac:dyDescent="0.2">
      <c r="A147" s="242">
        <v>93</v>
      </c>
      <c r="B147" s="32" t="s">
        <v>387</v>
      </c>
      <c r="C147" s="32" t="s">
        <v>388</v>
      </c>
      <c r="D147" s="67" t="s">
        <v>15</v>
      </c>
      <c r="E147" s="32" t="s">
        <v>23</v>
      </c>
      <c r="F147" s="32" t="s">
        <v>389</v>
      </c>
      <c r="G147" s="13">
        <v>8036005</v>
      </c>
      <c r="H147" s="237">
        <v>300000</v>
      </c>
      <c r="I147" s="208" t="s">
        <v>1484</v>
      </c>
      <c r="J147" s="14">
        <v>0.1676</v>
      </c>
      <c r="K147" s="34" t="s">
        <v>18</v>
      </c>
      <c r="L147" s="34" t="s">
        <v>19</v>
      </c>
      <c r="M147" s="34" t="s">
        <v>19</v>
      </c>
      <c r="N147" s="50" t="s">
        <v>19</v>
      </c>
    </row>
    <row r="148" spans="1:14" ht="24.75" x14ac:dyDescent="0.2">
      <c r="A148" s="242">
        <v>94</v>
      </c>
      <c r="B148" s="9" t="s">
        <v>390</v>
      </c>
      <c r="C148" s="32" t="s">
        <v>391</v>
      </c>
      <c r="D148" s="67" t="s">
        <v>48</v>
      </c>
      <c r="E148" s="32" t="s">
        <v>23</v>
      </c>
      <c r="F148" s="32" t="s">
        <v>392</v>
      </c>
      <c r="G148" s="13">
        <v>8038001</v>
      </c>
      <c r="H148" s="237">
        <v>107940</v>
      </c>
      <c r="I148" s="208" t="s">
        <v>1485</v>
      </c>
      <c r="J148" s="14">
        <v>0</v>
      </c>
      <c r="K148" s="34" t="s">
        <v>18</v>
      </c>
      <c r="L148" s="34" t="s">
        <v>18</v>
      </c>
      <c r="M148" s="34" t="s">
        <v>18</v>
      </c>
      <c r="N148" s="50" t="s">
        <v>19</v>
      </c>
    </row>
    <row r="149" spans="1:14" ht="66" x14ac:dyDescent="0.2">
      <c r="A149" s="242">
        <v>95</v>
      </c>
      <c r="B149" s="32" t="s">
        <v>393</v>
      </c>
      <c r="C149" s="32" t="s">
        <v>394</v>
      </c>
      <c r="D149" s="67" t="s">
        <v>15</v>
      </c>
      <c r="E149" s="32" t="s">
        <v>23</v>
      </c>
      <c r="F149" s="9" t="s">
        <v>395</v>
      </c>
      <c r="G149" s="9" t="s">
        <v>396</v>
      </c>
      <c r="H149" s="237">
        <v>4631139.45</v>
      </c>
      <c r="I149" s="208" t="s">
        <v>1343</v>
      </c>
      <c r="J149" s="14">
        <v>0.5645</v>
      </c>
      <c r="K149" s="34" t="s">
        <v>19</v>
      </c>
      <c r="L149" s="34" t="s">
        <v>19</v>
      </c>
      <c r="M149" s="34" t="s">
        <v>19</v>
      </c>
      <c r="N149" s="50" t="s">
        <v>19</v>
      </c>
    </row>
    <row r="150" spans="1:14" ht="16.5" x14ac:dyDescent="0.2">
      <c r="A150" s="242">
        <v>96</v>
      </c>
      <c r="B150" s="32" t="s">
        <v>397</v>
      </c>
      <c r="C150" s="32" t="s">
        <v>398</v>
      </c>
      <c r="D150" s="67" t="s">
        <v>22</v>
      </c>
      <c r="E150" s="32" t="s">
        <v>23</v>
      </c>
      <c r="F150" s="32" t="s">
        <v>399</v>
      </c>
      <c r="G150" s="13">
        <v>8037006</v>
      </c>
      <c r="H150" s="237">
        <v>2500000</v>
      </c>
      <c r="I150" s="208" t="s">
        <v>1343</v>
      </c>
      <c r="J150" s="14">
        <v>0.18240000000000001</v>
      </c>
      <c r="K150" s="34" t="s">
        <v>19</v>
      </c>
      <c r="L150" s="34" t="s">
        <v>19</v>
      </c>
      <c r="M150" s="34" t="s">
        <v>19</v>
      </c>
      <c r="N150" s="50" t="s">
        <v>19</v>
      </c>
    </row>
    <row r="151" spans="1:14" ht="33" x14ac:dyDescent="0.2">
      <c r="A151" s="242">
        <v>97</v>
      </c>
      <c r="B151" s="32" t="s">
        <v>393</v>
      </c>
      <c r="C151" s="32" t="s">
        <v>400</v>
      </c>
      <c r="D151" s="67" t="s">
        <v>15</v>
      </c>
      <c r="E151" s="32" t="s">
        <v>23</v>
      </c>
      <c r="F151" s="32" t="s">
        <v>401</v>
      </c>
      <c r="G151" s="9" t="s">
        <v>402</v>
      </c>
      <c r="H151" s="237">
        <v>1200000</v>
      </c>
      <c r="I151" s="208" t="s">
        <v>1343</v>
      </c>
      <c r="J151" s="14">
        <v>0.1351</v>
      </c>
      <c r="K151" s="34" t="s">
        <v>19</v>
      </c>
      <c r="L151" s="34" t="s">
        <v>19</v>
      </c>
      <c r="M151" s="34" t="s">
        <v>19</v>
      </c>
      <c r="N151" s="50" t="s">
        <v>19</v>
      </c>
    </row>
    <row r="152" spans="1:14" x14ac:dyDescent="0.2">
      <c r="H152" s="252">
        <f>SUM(H145:H151)</f>
        <v>10431079.449999999</v>
      </c>
      <c r="I152" s="207">
        <f>44177.5+137405.02+107940</f>
        <v>289522.52</v>
      </c>
    </row>
    <row r="153" spans="1:14" ht="13.5" thickBot="1" x14ac:dyDescent="0.25">
      <c r="I153" s="69"/>
    </row>
    <row r="154" spans="1:14" ht="13.5" thickBot="1" x14ac:dyDescent="0.25">
      <c r="B154" s="146" t="s">
        <v>404</v>
      </c>
    </row>
    <row r="155" spans="1:14" ht="24.75" x14ac:dyDescent="0.2">
      <c r="B155" s="149" t="s">
        <v>0</v>
      </c>
      <c r="C155" s="61" t="s">
        <v>1</v>
      </c>
      <c r="D155" s="3" t="s">
        <v>2</v>
      </c>
      <c r="E155" s="62" t="s">
        <v>3</v>
      </c>
      <c r="F155" s="63" t="s">
        <v>4</v>
      </c>
      <c r="G155" s="64" t="s">
        <v>5</v>
      </c>
      <c r="H155" s="65" t="s">
        <v>6</v>
      </c>
      <c r="I155" s="64" t="s">
        <v>7</v>
      </c>
      <c r="J155" s="66" t="s">
        <v>8</v>
      </c>
      <c r="K155" s="66" t="s">
        <v>9</v>
      </c>
      <c r="L155" s="64" t="s">
        <v>10</v>
      </c>
      <c r="M155" s="3" t="s">
        <v>11</v>
      </c>
      <c r="N155" s="64" t="s">
        <v>12</v>
      </c>
    </row>
    <row r="156" spans="1:14" ht="24.75" x14ac:dyDescent="0.2">
      <c r="A156" s="242">
        <v>98</v>
      </c>
      <c r="B156" s="32" t="s">
        <v>405</v>
      </c>
      <c r="C156" s="32" t="s">
        <v>406</v>
      </c>
      <c r="D156" s="67" t="s">
        <v>48</v>
      </c>
      <c r="E156" s="32" t="s">
        <v>23</v>
      </c>
      <c r="F156" s="32" t="s">
        <v>407</v>
      </c>
      <c r="G156" s="9" t="s">
        <v>408</v>
      </c>
      <c r="H156" s="237">
        <v>7979259.0899999999</v>
      </c>
      <c r="I156" s="181" t="s">
        <v>57</v>
      </c>
      <c r="J156" s="14">
        <v>0.99860000000000004</v>
      </c>
      <c r="K156" s="34" t="s">
        <v>19</v>
      </c>
      <c r="L156" s="34" t="s">
        <v>19</v>
      </c>
      <c r="M156" s="34" t="s">
        <v>19</v>
      </c>
      <c r="N156" s="34" t="s">
        <v>19</v>
      </c>
    </row>
    <row r="157" spans="1:14" ht="33" x14ac:dyDescent="0.2">
      <c r="A157" s="242">
        <v>99</v>
      </c>
      <c r="B157" s="32" t="s">
        <v>409</v>
      </c>
      <c r="C157" s="32" t="s">
        <v>410</v>
      </c>
      <c r="D157" s="67" t="s">
        <v>22</v>
      </c>
      <c r="E157" s="32" t="s">
        <v>23</v>
      </c>
      <c r="F157" s="32" t="s">
        <v>411</v>
      </c>
      <c r="G157" s="13">
        <v>11041068</v>
      </c>
      <c r="H157" s="237">
        <v>178990.56</v>
      </c>
      <c r="I157" s="182">
        <v>0.01</v>
      </c>
      <c r="J157" s="14">
        <v>0.80259999999999998</v>
      </c>
      <c r="K157" s="34" t="s">
        <v>19</v>
      </c>
      <c r="L157" s="34" t="s">
        <v>19</v>
      </c>
      <c r="M157" s="34" t="s">
        <v>18</v>
      </c>
      <c r="N157" s="34" t="s">
        <v>19</v>
      </c>
    </row>
    <row r="158" spans="1:14" x14ac:dyDescent="0.2">
      <c r="A158" s="242">
        <v>100</v>
      </c>
      <c r="B158" s="32" t="s">
        <v>412</v>
      </c>
      <c r="C158" s="32" t="s">
        <v>413</v>
      </c>
      <c r="D158" s="67" t="s">
        <v>15</v>
      </c>
      <c r="E158" s="32" t="s">
        <v>23</v>
      </c>
      <c r="F158" s="32" t="s">
        <v>414</v>
      </c>
      <c r="G158" s="13">
        <v>11041060</v>
      </c>
      <c r="H158" s="237">
        <v>1500000</v>
      </c>
      <c r="I158" s="170">
        <v>1500000</v>
      </c>
      <c r="J158" s="14">
        <v>0.5</v>
      </c>
      <c r="K158" s="34" t="s">
        <v>18</v>
      </c>
      <c r="L158" s="34" t="s">
        <v>18</v>
      </c>
      <c r="M158" s="34" t="s">
        <v>18</v>
      </c>
      <c r="N158" s="34" t="s">
        <v>18</v>
      </c>
    </row>
    <row r="159" spans="1:14" x14ac:dyDescent="0.2">
      <c r="A159" s="242">
        <v>101</v>
      </c>
      <c r="B159" s="32" t="s">
        <v>412</v>
      </c>
      <c r="C159" s="32" t="s">
        <v>415</v>
      </c>
      <c r="D159" s="67" t="s">
        <v>15</v>
      </c>
      <c r="E159" s="32" t="s">
        <v>23</v>
      </c>
      <c r="F159" s="32" t="s">
        <v>416</v>
      </c>
      <c r="G159" s="13">
        <v>11041060</v>
      </c>
      <c r="H159" s="237">
        <v>3000000</v>
      </c>
      <c r="I159" s="170">
        <v>3000000</v>
      </c>
      <c r="J159" s="14">
        <v>0.5</v>
      </c>
      <c r="K159" s="34" t="s">
        <v>18</v>
      </c>
      <c r="L159" s="34" t="s">
        <v>18</v>
      </c>
      <c r="M159" s="34" t="s">
        <v>18</v>
      </c>
      <c r="N159" s="34" t="s">
        <v>18</v>
      </c>
    </row>
    <row r="160" spans="1:14" ht="16.5" x14ac:dyDescent="0.2">
      <c r="A160" s="242">
        <v>102</v>
      </c>
      <c r="B160" s="32" t="s">
        <v>417</v>
      </c>
      <c r="C160" s="32" t="s">
        <v>418</v>
      </c>
      <c r="D160" s="67" t="s">
        <v>15</v>
      </c>
      <c r="E160" s="32" t="s">
        <v>23</v>
      </c>
      <c r="F160" s="32" t="s">
        <v>419</v>
      </c>
      <c r="G160" s="9" t="s">
        <v>420</v>
      </c>
      <c r="H160" s="237">
        <v>2418340</v>
      </c>
      <c r="I160" s="170">
        <v>704340</v>
      </c>
      <c r="J160" s="14">
        <v>0.433</v>
      </c>
      <c r="K160" s="34" t="s">
        <v>18</v>
      </c>
      <c r="L160" s="34" t="s">
        <v>18</v>
      </c>
      <c r="M160" s="34" t="s">
        <v>18</v>
      </c>
      <c r="N160" s="34" t="s">
        <v>19</v>
      </c>
    </row>
    <row r="161" spans="1:20" ht="33" x14ac:dyDescent="0.2">
      <c r="A161" s="242">
        <v>103</v>
      </c>
      <c r="B161" s="32" t="s">
        <v>421</v>
      </c>
      <c r="C161" s="32" t="s">
        <v>422</v>
      </c>
      <c r="D161" s="67" t="s">
        <v>15</v>
      </c>
      <c r="E161" s="32" t="s">
        <v>16</v>
      </c>
      <c r="F161" s="32" t="s">
        <v>423</v>
      </c>
      <c r="G161" s="9" t="s">
        <v>424</v>
      </c>
      <c r="H161" s="237">
        <v>17547000</v>
      </c>
      <c r="I161" s="170">
        <v>15036999.789999999</v>
      </c>
      <c r="J161" s="14">
        <v>8.3599999999999994E-2</v>
      </c>
      <c r="K161" s="34" t="s">
        <v>18</v>
      </c>
      <c r="L161" s="34" t="s">
        <v>19</v>
      </c>
      <c r="M161" s="34" t="s">
        <v>18</v>
      </c>
      <c r="N161" s="34" t="s">
        <v>19</v>
      </c>
    </row>
    <row r="162" spans="1:20" ht="33" x14ac:dyDescent="0.2">
      <c r="A162" s="242">
        <v>104</v>
      </c>
      <c r="B162" s="32" t="s">
        <v>421</v>
      </c>
      <c r="C162" s="32" t="s">
        <v>425</v>
      </c>
      <c r="D162" s="67" t="s">
        <v>15</v>
      </c>
      <c r="E162" s="32" t="s">
        <v>16</v>
      </c>
      <c r="F162" s="32" t="s">
        <v>426</v>
      </c>
      <c r="G162" s="9" t="s">
        <v>424</v>
      </c>
      <c r="H162" s="237">
        <v>1816998.03</v>
      </c>
      <c r="I162" s="170">
        <v>587000</v>
      </c>
      <c r="J162" s="14">
        <v>0.65849999999999997</v>
      </c>
      <c r="K162" s="34" t="s">
        <v>18</v>
      </c>
      <c r="L162" s="34" t="s">
        <v>18</v>
      </c>
      <c r="M162" s="34" t="s">
        <v>19</v>
      </c>
      <c r="N162" s="34" t="s">
        <v>19</v>
      </c>
    </row>
    <row r="163" spans="1:20" ht="16.5" x14ac:dyDescent="0.2">
      <c r="A163" s="242">
        <v>105</v>
      </c>
      <c r="B163" s="32" t="s">
        <v>421</v>
      </c>
      <c r="C163" s="32" t="s">
        <v>427</v>
      </c>
      <c r="D163" s="67" t="s">
        <v>15</v>
      </c>
      <c r="E163" s="32" t="s">
        <v>16</v>
      </c>
      <c r="F163" s="32" t="s">
        <v>428</v>
      </c>
      <c r="G163" s="9" t="s">
        <v>424</v>
      </c>
      <c r="H163" s="237">
        <v>2460000</v>
      </c>
      <c r="I163" s="170">
        <v>2170000</v>
      </c>
      <c r="J163" s="14">
        <v>6.8599999999999994E-2</v>
      </c>
      <c r="K163" s="34" t="s">
        <v>18</v>
      </c>
      <c r="L163" s="34" t="s">
        <v>18</v>
      </c>
      <c r="M163" s="34" t="s">
        <v>19</v>
      </c>
      <c r="N163" s="34" t="s">
        <v>19</v>
      </c>
    </row>
    <row r="164" spans="1:20" ht="16.5" x14ac:dyDescent="0.2">
      <c r="A164" s="242">
        <v>106</v>
      </c>
      <c r="B164" s="32" t="s">
        <v>429</v>
      </c>
      <c r="C164" s="32" t="s">
        <v>430</v>
      </c>
      <c r="D164" s="67" t="s">
        <v>15</v>
      </c>
      <c r="E164" s="32" t="s">
        <v>23</v>
      </c>
      <c r="F164" s="32" t="s">
        <v>431</v>
      </c>
      <c r="G164" s="13">
        <v>11043030</v>
      </c>
      <c r="H164" s="237">
        <v>850000</v>
      </c>
      <c r="I164" s="170">
        <v>400000</v>
      </c>
      <c r="J164" s="14">
        <v>0.49480000000000002</v>
      </c>
      <c r="K164" s="34" t="s">
        <v>19</v>
      </c>
      <c r="L164" s="34" t="s">
        <v>18</v>
      </c>
      <c r="M164" s="34" t="s">
        <v>19</v>
      </c>
      <c r="N164" s="34" t="s">
        <v>19</v>
      </c>
    </row>
    <row r="165" spans="1:20" ht="33" x14ac:dyDescent="0.2">
      <c r="A165" s="242">
        <v>107</v>
      </c>
      <c r="B165" s="32" t="s">
        <v>432</v>
      </c>
      <c r="C165" s="32" t="s">
        <v>433</v>
      </c>
      <c r="D165" s="67" t="s">
        <v>22</v>
      </c>
      <c r="E165" s="32" t="s">
        <v>23</v>
      </c>
      <c r="F165" s="32" t="s">
        <v>434</v>
      </c>
      <c r="G165" s="9" t="s">
        <v>435</v>
      </c>
      <c r="H165" s="237">
        <v>866457</v>
      </c>
      <c r="I165" s="170">
        <v>111457</v>
      </c>
      <c r="J165" s="14">
        <v>0.48909999999999998</v>
      </c>
      <c r="K165" s="34" t="s">
        <v>19</v>
      </c>
      <c r="L165" s="34" t="s">
        <v>19</v>
      </c>
      <c r="M165" s="34" t="s">
        <v>19</v>
      </c>
      <c r="N165" s="34" t="s">
        <v>19</v>
      </c>
    </row>
    <row r="166" spans="1:20" ht="16.5" x14ac:dyDescent="0.2">
      <c r="A166" s="242">
        <v>108</v>
      </c>
      <c r="B166" s="32" t="s">
        <v>436</v>
      </c>
      <c r="C166" s="32" t="s">
        <v>437</v>
      </c>
      <c r="D166" s="67" t="s">
        <v>15</v>
      </c>
      <c r="E166" s="32" t="s">
        <v>23</v>
      </c>
      <c r="F166" s="32" t="s">
        <v>438</v>
      </c>
      <c r="G166" s="13">
        <v>11044020</v>
      </c>
      <c r="H166" s="237">
        <v>410000</v>
      </c>
      <c r="I166" s="170">
        <v>400000</v>
      </c>
      <c r="J166" s="14">
        <v>0.46960000000000002</v>
      </c>
      <c r="K166" s="34" t="s">
        <v>19</v>
      </c>
      <c r="L166" s="34" t="s">
        <v>19</v>
      </c>
      <c r="M166" s="34" t="s">
        <v>19</v>
      </c>
      <c r="N166" s="34" t="s">
        <v>19</v>
      </c>
    </row>
    <row r="167" spans="1:20" ht="16.5" x14ac:dyDescent="0.2">
      <c r="A167" s="242">
        <v>109</v>
      </c>
      <c r="B167" s="32" t="s">
        <v>439</v>
      </c>
      <c r="C167" s="32" t="s">
        <v>440</v>
      </c>
      <c r="D167" s="67" t="s">
        <v>15</v>
      </c>
      <c r="E167" s="32" t="s">
        <v>23</v>
      </c>
      <c r="F167" s="32" t="s">
        <v>441</v>
      </c>
      <c r="G167" s="9" t="s">
        <v>442</v>
      </c>
      <c r="H167" s="237">
        <v>200072.67</v>
      </c>
      <c r="I167" s="170">
        <v>390000</v>
      </c>
      <c r="J167" s="14">
        <v>0.35920000000000002</v>
      </c>
      <c r="K167" s="34" t="s">
        <v>19</v>
      </c>
      <c r="L167" s="34" t="s">
        <v>19</v>
      </c>
      <c r="M167" s="34" t="s">
        <v>19</v>
      </c>
      <c r="N167" s="34" t="s">
        <v>19</v>
      </c>
    </row>
    <row r="168" spans="1:20" ht="16.5" x14ac:dyDescent="0.2">
      <c r="A168" s="242">
        <v>110</v>
      </c>
      <c r="B168" s="32" t="s">
        <v>443</v>
      </c>
      <c r="C168" s="32" t="s">
        <v>444</v>
      </c>
      <c r="D168" s="67" t="s">
        <v>15</v>
      </c>
      <c r="E168" s="32" t="s">
        <v>23</v>
      </c>
      <c r="F168" s="32" t="s">
        <v>445</v>
      </c>
      <c r="G168" s="13">
        <v>11044014</v>
      </c>
      <c r="H168" s="237">
        <v>1259890.81</v>
      </c>
      <c r="I168" s="170">
        <v>902512.2</v>
      </c>
      <c r="J168" s="14">
        <v>0.27429999999999999</v>
      </c>
      <c r="K168" s="34" t="s">
        <v>19</v>
      </c>
      <c r="L168" s="34" t="s">
        <v>19</v>
      </c>
      <c r="M168" s="34" t="s">
        <v>18</v>
      </c>
      <c r="N168" s="34" t="s">
        <v>18</v>
      </c>
    </row>
    <row r="169" spans="1:20" ht="33" x14ac:dyDescent="0.2">
      <c r="A169" s="242">
        <v>111</v>
      </c>
      <c r="B169" s="9" t="s">
        <v>446</v>
      </c>
      <c r="C169" s="32" t="s">
        <v>447</v>
      </c>
      <c r="D169" s="67" t="s">
        <v>22</v>
      </c>
      <c r="E169" s="32" t="s">
        <v>23</v>
      </c>
      <c r="F169" s="32" t="s">
        <v>448</v>
      </c>
      <c r="G169" s="9" t="s">
        <v>449</v>
      </c>
      <c r="H169" s="237">
        <v>653369.62</v>
      </c>
      <c r="I169" s="170">
        <v>100000</v>
      </c>
      <c r="J169" s="14">
        <v>0.22939999999999999</v>
      </c>
      <c r="K169" s="34" t="s">
        <v>19</v>
      </c>
      <c r="L169" s="34" t="s">
        <v>18</v>
      </c>
      <c r="M169" s="34" t="s">
        <v>19</v>
      </c>
      <c r="N169" s="34" t="s">
        <v>19</v>
      </c>
    </row>
    <row r="170" spans="1:20" ht="16.5" x14ac:dyDescent="0.2">
      <c r="A170" s="242">
        <v>112</v>
      </c>
      <c r="B170" s="32" t="s">
        <v>450</v>
      </c>
      <c r="C170" s="32" t="s">
        <v>451</v>
      </c>
      <c r="D170" s="67" t="s">
        <v>15</v>
      </c>
      <c r="E170" s="32" t="s">
        <v>23</v>
      </c>
      <c r="F170" s="32" t="s">
        <v>452</v>
      </c>
      <c r="G170" s="9" t="s">
        <v>453</v>
      </c>
      <c r="H170" s="237">
        <v>5850000</v>
      </c>
      <c r="I170" s="170">
        <v>5270000</v>
      </c>
      <c r="J170" s="14">
        <v>0</v>
      </c>
      <c r="K170" s="34" t="s">
        <v>19</v>
      </c>
      <c r="L170" s="34" t="s">
        <v>19</v>
      </c>
      <c r="M170" s="34" t="s">
        <v>19</v>
      </c>
      <c r="N170" s="34" t="s">
        <v>19</v>
      </c>
    </row>
    <row r="171" spans="1:20" x14ac:dyDescent="0.2">
      <c r="H171" s="252">
        <f>SUM(H156:H170)</f>
        <v>46990377.780000001</v>
      </c>
      <c r="I171" s="207">
        <f>SUM(I157:I170)</f>
        <v>30572308.999999996</v>
      </c>
    </row>
    <row r="173" spans="1:20" ht="13.5" thickBot="1" x14ac:dyDescent="0.25"/>
    <row r="174" spans="1:20" ht="13.5" thickBot="1" x14ac:dyDescent="0.25">
      <c r="B174" s="146" t="s">
        <v>454</v>
      </c>
    </row>
    <row r="175" spans="1:20" x14ac:dyDescent="0.2">
      <c r="B175" s="26" t="s">
        <v>536</v>
      </c>
    </row>
    <row r="176" spans="1:20" ht="156.75" x14ac:dyDescent="0.2">
      <c r="B176" s="70" t="s">
        <v>462</v>
      </c>
      <c r="C176" s="71" t="s">
        <v>463</v>
      </c>
      <c r="D176" s="70" t="s">
        <v>464</v>
      </c>
      <c r="E176" s="70" t="s">
        <v>465</v>
      </c>
      <c r="F176" s="70" t="s">
        <v>466</v>
      </c>
      <c r="G176" s="70" t="s">
        <v>467</v>
      </c>
      <c r="H176" s="70" t="s">
        <v>468</v>
      </c>
      <c r="I176" s="70" t="s">
        <v>469</v>
      </c>
      <c r="J176" s="72" t="s">
        <v>470</v>
      </c>
      <c r="K176" s="70" t="s">
        <v>471</v>
      </c>
      <c r="L176" s="70" t="s">
        <v>472</v>
      </c>
      <c r="M176" s="73" t="s">
        <v>473</v>
      </c>
      <c r="N176" s="74" t="s">
        <v>474</v>
      </c>
      <c r="O176" s="70" t="s">
        <v>475</v>
      </c>
      <c r="P176" s="70" t="s">
        <v>476</v>
      </c>
      <c r="Q176" s="74" t="s">
        <v>477</v>
      </c>
      <c r="R176" s="70" t="s">
        <v>478</v>
      </c>
      <c r="S176" s="73" t="s">
        <v>479</v>
      </c>
      <c r="T176" s="70" t="s">
        <v>480</v>
      </c>
    </row>
    <row r="177" spans="1:20" ht="41.25" x14ac:dyDescent="0.2">
      <c r="A177" s="242">
        <v>113</v>
      </c>
      <c r="B177" s="75" t="s">
        <v>481</v>
      </c>
      <c r="C177" s="76" t="s">
        <v>482</v>
      </c>
      <c r="D177" s="75" t="s">
        <v>483</v>
      </c>
      <c r="E177" s="75" t="s">
        <v>484</v>
      </c>
      <c r="F177" s="77">
        <v>2017</v>
      </c>
      <c r="G177" s="78">
        <v>1720740.29</v>
      </c>
      <c r="H177" s="253">
        <v>1364786.72</v>
      </c>
      <c r="I177" s="183">
        <v>125000</v>
      </c>
      <c r="J177" s="78">
        <v>1231661.1100000001</v>
      </c>
      <c r="K177" s="79">
        <v>82.67</v>
      </c>
      <c r="L177" s="75" t="s">
        <v>483</v>
      </c>
      <c r="M177" s="75" t="s">
        <v>485</v>
      </c>
      <c r="N177" s="80" t="s">
        <v>484</v>
      </c>
      <c r="O177" s="75" t="s">
        <v>486</v>
      </c>
      <c r="P177" s="75" t="s">
        <v>487</v>
      </c>
      <c r="Q177" s="75" t="s">
        <v>485</v>
      </c>
      <c r="R177" s="75" t="s">
        <v>485</v>
      </c>
      <c r="S177" s="79">
        <v>0</v>
      </c>
      <c r="T177" s="75" t="s">
        <v>485</v>
      </c>
    </row>
    <row r="178" spans="1:20" ht="49.5" x14ac:dyDescent="0.2">
      <c r="A178" s="242">
        <v>114</v>
      </c>
      <c r="B178" s="75" t="s">
        <v>488</v>
      </c>
      <c r="C178" s="76" t="s">
        <v>489</v>
      </c>
      <c r="D178" s="75" t="s">
        <v>490</v>
      </c>
      <c r="E178" s="75" t="s">
        <v>484</v>
      </c>
      <c r="F178" s="77">
        <v>2012</v>
      </c>
      <c r="G178" s="78">
        <v>850000</v>
      </c>
      <c r="H178" s="253">
        <v>604063.99</v>
      </c>
      <c r="I178" s="183">
        <v>583735.22</v>
      </c>
      <c r="J178" s="78">
        <v>121387.99</v>
      </c>
      <c r="K178" s="79">
        <v>10.220000000000001</v>
      </c>
      <c r="L178" s="75" t="s">
        <v>483</v>
      </c>
      <c r="M178" s="75" t="s">
        <v>485</v>
      </c>
      <c r="N178" s="80" t="s">
        <v>484</v>
      </c>
      <c r="O178" s="75" t="s">
        <v>486</v>
      </c>
      <c r="P178" s="75" t="s">
        <v>487</v>
      </c>
      <c r="Q178" s="75" t="s">
        <v>485</v>
      </c>
      <c r="R178" s="75" t="s">
        <v>485</v>
      </c>
      <c r="S178" s="79">
        <v>0</v>
      </c>
      <c r="T178" s="75" t="s">
        <v>485</v>
      </c>
    </row>
    <row r="179" spans="1:20" x14ac:dyDescent="0.15">
      <c r="B179" s="229"/>
      <c r="C179" s="229"/>
      <c r="D179" s="229"/>
      <c r="E179" s="229"/>
      <c r="F179" s="230"/>
      <c r="G179" s="81">
        <v>2570740.29</v>
      </c>
      <c r="H179" s="254">
        <v>1968850.71</v>
      </c>
      <c r="I179" s="236">
        <v>708735.22</v>
      </c>
      <c r="J179" s="81">
        <v>1353049.1</v>
      </c>
      <c r="K179" s="231" t="s">
        <v>491</v>
      </c>
      <c r="L179" s="232"/>
      <c r="M179" s="232"/>
      <c r="N179" s="232"/>
      <c r="O179" s="232"/>
      <c r="P179" s="232"/>
      <c r="Q179" s="232"/>
      <c r="R179" s="232"/>
      <c r="S179" s="232"/>
      <c r="T179" s="232"/>
    </row>
    <row r="180" spans="1:20" ht="13.5" thickBot="1" x14ac:dyDescent="0.25"/>
    <row r="181" spans="1:20" x14ac:dyDescent="0.2">
      <c r="B181" s="153" t="s">
        <v>537</v>
      </c>
    </row>
    <row r="182" spans="1:20" x14ac:dyDescent="0.2">
      <c r="B182" s="226" t="s">
        <v>492</v>
      </c>
      <c r="C182" s="227" t="s">
        <v>97</v>
      </c>
      <c r="D182" s="227" t="s">
        <v>455</v>
      </c>
      <c r="E182" s="228" t="s">
        <v>493</v>
      </c>
      <c r="F182" s="217" t="s">
        <v>456</v>
      </c>
      <c r="G182" s="217" t="s">
        <v>494</v>
      </c>
      <c r="H182" s="217"/>
      <c r="I182" s="217"/>
      <c r="J182" s="217"/>
      <c r="K182" s="217"/>
      <c r="L182" s="218" t="s">
        <v>529</v>
      </c>
      <c r="M182" s="220" t="s">
        <v>495</v>
      </c>
      <c r="N182" s="222" t="s">
        <v>530</v>
      </c>
      <c r="O182" s="224" t="s">
        <v>496</v>
      </c>
      <c r="P182" s="225"/>
      <c r="Q182" s="213" t="s">
        <v>531</v>
      </c>
      <c r="R182" s="215" t="s">
        <v>497</v>
      </c>
      <c r="S182" s="213" t="s">
        <v>532</v>
      </c>
      <c r="T182" s="213" t="s">
        <v>533</v>
      </c>
    </row>
    <row r="183" spans="1:20" ht="132" x14ac:dyDescent="0.2">
      <c r="B183" s="226"/>
      <c r="C183" s="227"/>
      <c r="D183" s="227"/>
      <c r="E183" s="228"/>
      <c r="F183" s="217"/>
      <c r="G183" s="160" t="s">
        <v>534</v>
      </c>
      <c r="H183" s="161" t="s">
        <v>498</v>
      </c>
      <c r="I183" s="161" t="s">
        <v>457</v>
      </c>
      <c r="J183" s="161" t="s">
        <v>499</v>
      </c>
      <c r="K183" s="161" t="s">
        <v>500</v>
      </c>
      <c r="L183" s="219"/>
      <c r="M183" s="221"/>
      <c r="N183" s="223"/>
      <c r="O183" s="82" t="s">
        <v>501</v>
      </c>
      <c r="P183" s="83" t="s">
        <v>502</v>
      </c>
      <c r="Q183" s="214"/>
      <c r="R183" s="216"/>
      <c r="S183" s="214"/>
      <c r="T183" s="214"/>
    </row>
    <row r="184" spans="1:20" ht="49.5" x14ac:dyDescent="0.2">
      <c r="A184" s="242">
        <v>115</v>
      </c>
      <c r="B184" s="154" t="s">
        <v>503</v>
      </c>
      <c r="C184" s="155" t="s">
        <v>504</v>
      </c>
      <c r="D184" s="155" t="s">
        <v>505</v>
      </c>
      <c r="E184" s="155" t="s">
        <v>506</v>
      </c>
      <c r="F184" s="156">
        <v>2016</v>
      </c>
      <c r="G184" s="157">
        <v>963106.45</v>
      </c>
      <c r="H184" s="255">
        <v>896784.27</v>
      </c>
      <c r="I184" s="184">
        <v>380187.78</v>
      </c>
      <c r="J184" s="158">
        <v>582918.67000000004</v>
      </c>
      <c r="K184" s="159">
        <v>0.45650000000000002</v>
      </c>
      <c r="L184" s="34" t="s">
        <v>507</v>
      </c>
      <c r="M184" s="67" t="s">
        <v>108</v>
      </c>
      <c r="N184" s="34" t="s">
        <v>127</v>
      </c>
      <c r="O184" s="84" t="s">
        <v>108</v>
      </c>
      <c r="P184" s="67" t="s">
        <v>508</v>
      </c>
      <c r="Q184" s="34" t="s">
        <v>108</v>
      </c>
      <c r="R184" s="34" t="s">
        <v>108</v>
      </c>
      <c r="S184" s="88">
        <v>0</v>
      </c>
      <c r="T184" s="34" t="s">
        <v>108</v>
      </c>
    </row>
    <row r="185" spans="1:20" ht="74.25" x14ac:dyDescent="0.2">
      <c r="A185" s="242">
        <v>116</v>
      </c>
      <c r="B185" s="32" t="s">
        <v>509</v>
      </c>
      <c r="C185" s="31" t="s">
        <v>510</v>
      </c>
      <c r="D185" s="32" t="s">
        <v>511</v>
      </c>
      <c r="E185" s="31" t="s">
        <v>506</v>
      </c>
      <c r="F185" s="29"/>
      <c r="G185" s="89">
        <v>141457.34</v>
      </c>
      <c r="H185" s="256">
        <v>97539.38</v>
      </c>
      <c r="I185" s="185">
        <v>141457.34</v>
      </c>
      <c r="J185" s="91">
        <v>0</v>
      </c>
      <c r="K185" s="35">
        <v>0</v>
      </c>
      <c r="L185" s="31" t="s">
        <v>512</v>
      </c>
      <c r="M185" s="92" t="s">
        <v>108</v>
      </c>
      <c r="N185" s="31" t="s">
        <v>127</v>
      </c>
      <c r="O185" s="93" t="s">
        <v>108</v>
      </c>
      <c r="P185" s="67" t="s">
        <v>508</v>
      </c>
      <c r="Q185" s="31" t="s">
        <v>108</v>
      </c>
      <c r="R185" s="31" t="s">
        <v>108</v>
      </c>
      <c r="S185" s="91">
        <v>0</v>
      </c>
      <c r="T185" s="31" t="s">
        <v>109</v>
      </c>
    </row>
    <row r="186" spans="1:20" ht="189.75" x14ac:dyDescent="0.2">
      <c r="A186" s="242">
        <v>117</v>
      </c>
      <c r="B186" s="34" t="s">
        <v>513</v>
      </c>
      <c r="C186" s="34" t="s">
        <v>514</v>
      </c>
      <c r="D186" s="34" t="s">
        <v>515</v>
      </c>
      <c r="E186" s="34" t="s">
        <v>506</v>
      </c>
      <c r="F186" s="85">
        <v>2017</v>
      </c>
      <c r="G186" s="86">
        <v>150000</v>
      </c>
      <c r="H186" s="257">
        <v>150000</v>
      </c>
      <c r="I186" s="186">
        <v>61620</v>
      </c>
      <c r="J186" s="87">
        <v>88380</v>
      </c>
      <c r="K186" s="35">
        <v>0.41760000000000003</v>
      </c>
      <c r="L186" s="34" t="s">
        <v>512</v>
      </c>
      <c r="M186" s="67" t="s">
        <v>108</v>
      </c>
      <c r="N186" s="34" t="s">
        <v>127</v>
      </c>
      <c r="O186" s="84" t="s">
        <v>108</v>
      </c>
      <c r="P186" s="67" t="s">
        <v>508</v>
      </c>
      <c r="Q186" s="34" t="s">
        <v>108</v>
      </c>
      <c r="R186" s="34" t="s">
        <v>108</v>
      </c>
      <c r="S186" s="88">
        <v>0</v>
      </c>
      <c r="T186" s="34" t="s">
        <v>108</v>
      </c>
    </row>
    <row r="187" spans="1:20" ht="74.25" x14ac:dyDescent="0.2">
      <c r="A187" s="242">
        <v>118</v>
      </c>
      <c r="B187" s="31" t="s">
        <v>513</v>
      </c>
      <c r="C187" s="31" t="s">
        <v>516</v>
      </c>
      <c r="D187" s="32" t="s">
        <v>517</v>
      </c>
      <c r="E187" s="31" t="s">
        <v>506</v>
      </c>
      <c r="F187" s="94">
        <v>2016</v>
      </c>
      <c r="G187" s="95">
        <v>40000</v>
      </c>
      <c r="H187" s="256">
        <v>40000</v>
      </c>
      <c r="I187" s="185">
        <v>14226.61</v>
      </c>
      <c r="J187" s="90">
        <v>40000</v>
      </c>
      <c r="K187" s="35">
        <v>0.73760000000000003</v>
      </c>
      <c r="L187" s="31" t="s">
        <v>512</v>
      </c>
      <c r="M187" s="93" t="s">
        <v>109</v>
      </c>
      <c r="N187" s="31" t="s">
        <v>127</v>
      </c>
      <c r="O187" s="96" t="s">
        <v>109</v>
      </c>
      <c r="P187" s="67" t="s">
        <v>508</v>
      </c>
      <c r="Q187" s="31" t="s">
        <v>108</v>
      </c>
      <c r="R187" s="31" t="s">
        <v>108</v>
      </c>
      <c r="S187" s="91">
        <v>0</v>
      </c>
      <c r="T187" s="31" t="s">
        <v>108</v>
      </c>
    </row>
    <row r="188" spans="1:20" ht="115.5" x14ac:dyDescent="0.2">
      <c r="A188" s="242">
        <v>119</v>
      </c>
      <c r="B188" s="31" t="s">
        <v>513</v>
      </c>
      <c r="C188" s="31" t="s">
        <v>518</v>
      </c>
      <c r="D188" s="84" t="s">
        <v>519</v>
      </c>
      <c r="E188" s="31" t="s">
        <v>506</v>
      </c>
      <c r="F188" s="94">
        <v>2016</v>
      </c>
      <c r="G188" s="89">
        <v>570000</v>
      </c>
      <c r="H188" s="256">
        <v>570000</v>
      </c>
      <c r="I188" s="185">
        <v>350000</v>
      </c>
      <c r="J188" s="90">
        <v>220000</v>
      </c>
      <c r="K188" s="35">
        <v>0.23910000000000001</v>
      </c>
      <c r="L188" s="67" t="s">
        <v>520</v>
      </c>
      <c r="M188" s="92" t="s">
        <v>108</v>
      </c>
      <c r="N188" s="31" t="s">
        <v>127</v>
      </c>
      <c r="O188" s="93" t="s">
        <v>108</v>
      </c>
      <c r="P188" s="67" t="s">
        <v>508</v>
      </c>
      <c r="Q188" s="31" t="s">
        <v>108</v>
      </c>
      <c r="R188" s="31" t="s">
        <v>109</v>
      </c>
      <c r="S188" s="91">
        <v>0</v>
      </c>
      <c r="T188" s="31" t="s">
        <v>108</v>
      </c>
    </row>
    <row r="189" spans="1:20" ht="49.5" x14ac:dyDescent="0.2">
      <c r="A189" s="242">
        <v>120</v>
      </c>
      <c r="B189" s="34" t="s">
        <v>521</v>
      </c>
      <c r="C189" s="34" t="s">
        <v>522</v>
      </c>
      <c r="D189" s="34" t="s">
        <v>523</v>
      </c>
      <c r="E189" s="34" t="s">
        <v>506</v>
      </c>
      <c r="F189" s="85">
        <v>2013</v>
      </c>
      <c r="G189" s="86">
        <v>450000</v>
      </c>
      <c r="H189" s="257">
        <v>356771</v>
      </c>
      <c r="I189" s="186">
        <v>225282</v>
      </c>
      <c r="J189" s="87">
        <v>127490</v>
      </c>
      <c r="K189" s="35">
        <v>0.219</v>
      </c>
      <c r="L189" s="34" t="s">
        <v>507</v>
      </c>
      <c r="M189" s="67" t="s">
        <v>108</v>
      </c>
      <c r="N189" s="34" t="s">
        <v>124</v>
      </c>
      <c r="O189" s="84" t="s">
        <v>108</v>
      </c>
      <c r="P189" s="67" t="s">
        <v>508</v>
      </c>
      <c r="Q189" s="34" t="s">
        <v>108</v>
      </c>
      <c r="R189" s="34" t="s">
        <v>108</v>
      </c>
      <c r="S189" s="88">
        <v>0</v>
      </c>
      <c r="T189" s="34" t="s">
        <v>108</v>
      </c>
    </row>
    <row r="190" spans="1:20" ht="132" x14ac:dyDescent="0.2">
      <c r="A190" s="242">
        <v>121</v>
      </c>
      <c r="B190" s="97" t="s">
        <v>535</v>
      </c>
      <c r="C190" s="31" t="s">
        <v>460</v>
      </c>
      <c r="D190" s="92" t="s">
        <v>461</v>
      </c>
      <c r="E190" s="31" t="s">
        <v>506</v>
      </c>
      <c r="F190" s="94">
        <v>2012</v>
      </c>
      <c r="G190" s="89">
        <v>850000</v>
      </c>
      <c r="H190" s="256">
        <v>604063.99</v>
      </c>
      <c r="I190" s="185">
        <v>583735.22</v>
      </c>
      <c r="J190" s="90">
        <v>121387.99</v>
      </c>
      <c r="K190" s="35">
        <v>0.1022</v>
      </c>
      <c r="L190" s="92" t="s">
        <v>520</v>
      </c>
      <c r="M190" s="92" t="s">
        <v>108</v>
      </c>
      <c r="N190" s="31" t="s">
        <v>131</v>
      </c>
      <c r="O190" s="93" t="s">
        <v>109</v>
      </c>
      <c r="P190" s="92" t="s">
        <v>508</v>
      </c>
      <c r="Q190" s="31" t="s">
        <v>108</v>
      </c>
      <c r="R190" s="31" t="s">
        <v>108</v>
      </c>
      <c r="S190" s="91">
        <v>0</v>
      </c>
      <c r="T190" s="31" t="s">
        <v>108</v>
      </c>
    </row>
    <row r="191" spans="1:20" ht="66" x14ac:dyDescent="0.2">
      <c r="A191" s="242">
        <v>122</v>
      </c>
      <c r="B191" s="32" t="s">
        <v>524</v>
      </c>
      <c r="C191" s="34" t="s">
        <v>525</v>
      </c>
      <c r="D191" s="34" t="s">
        <v>526</v>
      </c>
      <c r="E191" s="34" t="s">
        <v>527</v>
      </c>
      <c r="F191" s="85">
        <v>2001</v>
      </c>
      <c r="G191" s="86">
        <v>347237</v>
      </c>
      <c r="H191" s="257">
        <v>233029</v>
      </c>
      <c r="I191" s="186">
        <v>671000</v>
      </c>
      <c r="J191" s="87">
        <v>69978</v>
      </c>
      <c r="K191" s="35">
        <v>7.7399999999999997E-2</v>
      </c>
      <c r="L191" s="32" t="s">
        <v>528</v>
      </c>
      <c r="M191" s="67" t="s">
        <v>108</v>
      </c>
      <c r="N191" s="34" t="s">
        <v>124</v>
      </c>
      <c r="O191" s="84" t="s">
        <v>108</v>
      </c>
      <c r="P191" s="67" t="s">
        <v>508</v>
      </c>
      <c r="Q191" s="34" t="s">
        <v>108</v>
      </c>
      <c r="R191" s="34" t="s">
        <v>108</v>
      </c>
      <c r="S191" s="88">
        <v>0</v>
      </c>
      <c r="T191" s="34" t="s">
        <v>108</v>
      </c>
    </row>
    <row r="192" spans="1:20" ht="123.75" x14ac:dyDescent="0.2">
      <c r="A192" s="242">
        <v>123</v>
      </c>
      <c r="B192" s="97" t="s">
        <v>535</v>
      </c>
      <c r="C192" s="31" t="s">
        <v>458</v>
      </c>
      <c r="D192" s="92" t="s">
        <v>459</v>
      </c>
      <c r="E192" s="31" t="s">
        <v>506</v>
      </c>
      <c r="F192" s="94">
        <v>2017</v>
      </c>
      <c r="G192" s="98">
        <v>1720740.29</v>
      </c>
      <c r="H192" s="256">
        <v>1364786.72</v>
      </c>
      <c r="I192" s="185">
        <v>125000</v>
      </c>
      <c r="J192" s="90">
        <v>1231661.1100000001</v>
      </c>
      <c r="K192" s="35">
        <v>0.82669999999999999</v>
      </c>
      <c r="L192" s="92" t="s">
        <v>520</v>
      </c>
      <c r="M192" s="92" t="s">
        <v>108</v>
      </c>
      <c r="N192" s="31" t="s">
        <v>131</v>
      </c>
      <c r="O192" s="93" t="s">
        <v>109</v>
      </c>
      <c r="P192" s="92" t="s">
        <v>508</v>
      </c>
      <c r="Q192" s="31" t="s">
        <v>108</v>
      </c>
      <c r="R192" s="31" t="s">
        <v>108</v>
      </c>
      <c r="S192" s="91">
        <v>0</v>
      </c>
      <c r="T192" s="31" t="s">
        <v>108</v>
      </c>
    </row>
    <row r="193" spans="1:14" x14ac:dyDescent="0.2">
      <c r="H193" s="258">
        <f>SUM(H184:H192)</f>
        <v>4312974.3599999994</v>
      </c>
      <c r="I193" s="207">
        <f>SUM(I184:I192)</f>
        <v>2552508.9500000002</v>
      </c>
    </row>
    <row r="195" spans="1:14" ht="13.5" thickBot="1" x14ac:dyDescent="0.25"/>
    <row r="196" spans="1:14" ht="13.5" thickBot="1" x14ac:dyDescent="0.25">
      <c r="B196" s="146" t="s">
        <v>538</v>
      </c>
    </row>
    <row r="197" spans="1:14" ht="24.75" x14ac:dyDescent="0.2">
      <c r="B197" s="149" t="s">
        <v>0</v>
      </c>
      <c r="C197" s="61" t="s">
        <v>1</v>
      </c>
      <c r="D197" s="3" t="s">
        <v>2</v>
      </c>
      <c r="E197" s="62" t="s">
        <v>3</v>
      </c>
      <c r="F197" s="63" t="s">
        <v>4</v>
      </c>
      <c r="G197" s="64" t="s">
        <v>5</v>
      </c>
      <c r="H197" s="65" t="s">
        <v>6</v>
      </c>
      <c r="I197" s="64" t="s">
        <v>7</v>
      </c>
      <c r="J197" s="66" t="s">
        <v>8</v>
      </c>
      <c r="K197" s="66" t="s">
        <v>9</v>
      </c>
      <c r="L197" s="64" t="s">
        <v>10</v>
      </c>
      <c r="M197" s="3" t="s">
        <v>11</v>
      </c>
      <c r="N197" s="64" t="s">
        <v>12</v>
      </c>
    </row>
    <row r="198" spans="1:14" ht="33" x14ac:dyDescent="0.2">
      <c r="A198" s="242">
        <v>124</v>
      </c>
      <c r="B198" s="32" t="s">
        <v>539</v>
      </c>
      <c r="C198" s="32" t="s">
        <v>540</v>
      </c>
      <c r="D198" s="67" t="s">
        <v>22</v>
      </c>
      <c r="E198" s="32" t="s">
        <v>16</v>
      </c>
      <c r="F198" s="32" t="s">
        <v>541</v>
      </c>
      <c r="G198" s="9" t="s">
        <v>542</v>
      </c>
      <c r="H198" s="237">
        <v>2742000</v>
      </c>
      <c r="I198" s="170">
        <v>700000</v>
      </c>
      <c r="J198" s="14">
        <v>0.74980000000000002</v>
      </c>
      <c r="K198" s="34" t="s">
        <v>18</v>
      </c>
      <c r="L198" s="34" t="s">
        <v>18</v>
      </c>
      <c r="M198" s="34" t="s">
        <v>19</v>
      </c>
      <c r="N198" s="50" t="s">
        <v>19</v>
      </c>
    </row>
    <row r="199" spans="1:14" ht="24.75" x14ac:dyDescent="0.2">
      <c r="A199" s="242">
        <v>125</v>
      </c>
      <c r="B199" s="32" t="s">
        <v>543</v>
      </c>
      <c r="C199" s="32" t="s">
        <v>544</v>
      </c>
      <c r="D199" s="67" t="s">
        <v>22</v>
      </c>
      <c r="E199" s="32" t="s">
        <v>23</v>
      </c>
      <c r="F199" s="32" t="s">
        <v>545</v>
      </c>
      <c r="G199" s="32" t="s">
        <v>546</v>
      </c>
      <c r="H199" s="237">
        <v>397629.47</v>
      </c>
      <c r="I199" s="181" t="s">
        <v>57</v>
      </c>
      <c r="J199" s="14">
        <v>0</v>
      </c>
      <c r="K199" s="34" t="s">
        <v>18</v>
      </c>
      <c r="L199" s="34" t="s">
        <v>19</v>
      </c>
      <c r="M199" s="34" t="s">
        <v>18</v>
      </c>
      <c r="N199" s="50" t="s">
        <v>19</v>
      </c>
    </row>
    <row r="200" spans="1:14" ht="16.5" x14ac:dyDescent="0.2">
      <c r="A200" s="242">
        <v>126</v>
      </c>
      <c r="B200" s="32" t="s">
        <v>547</v>
      </c>
      <c r="C200" s="32" t="s">
        <v>548</v>
      </c>
      <c r="D200" s="67" t="s">
        <v>48</v>
      </c>
      <c r="E200" s="32" t="s">
        <v>23</v>
      </c>
      <c r="F200" s="32" t="s">
        <v>549</v>
      </c>
      <c r="G200" s="9" t="s">
        <v>550</v>
      </c>
      <c r="H200" s="237">
        <v>550000</v>
      </c>
      <c r="I200" s="170">
        <v>400000</v>
      </c>
      <c r="J200" s="14">
        <v>0.62749999999999995</v>
      </c>
      <c r="K200" s="34" t="s">
        <v>19</v>
      </c>
      <c r="L200" s="34" t="s">
        <v>19</v>
      </c>
      <c r="M200" s="34" t="s">
        <v>19</v>
      </c>
      <c r="N200" s="50" t="s">
        <v>19</v>
      </c>
    </row>
    <row r="201" spans="1:14" ht="16.5" x14ac:dyDescent="0.2">
      <c r="A201" s="242">
        <v>127</v>
      </c>
      <c r="B201" s="32" t="s">
        <v>551</v>
      </c>
      <c r="C201" s="32" t="s">
        <v>552</v>
      </c>
      <c r="D201" s="67" t="s">
        <v>22</v>
      </c>
      <c r="E201" s="32" t="s">
        <v>23</v>
      </c>
      <c r="F201" s="32" t="s">
        <v>553</v>
      </c>
      <c r="G201" s="9" t="s">
        <v>554</v>
      </c>
      <c r="H201" s="237">
        <v>2840513</v>
      </c>
      <c r="I201" s="170">
        <v>2500000</v>
      </c>
      <c r="J201" s="14">
        <v>0.13109999999999999</v>
      </c>
      <c r="K201" s="34" t="s">
        <v>19</v>
      </c>
      <c r="L201" s="34" t="s">
        <v>18</v>
      </c>
      <c r="M201" s="34" t="s">
        <v>19</v>
      </c>
      <c r="N201" s="50" t="s">
        <v>19</v>
      </c>
    </row>
    <row r="202" spans="1:14" ht="16.5" x14ac:dyDescent="0.2">
      <c r="A202" s="242">
        <v>128</v>
      </c>
      <c r="B202" s="32" t="s">
        <v>555</v>
      </c>
      <c r="C202" s="32" t="s">
        <v>556</v>
      </c>
      <c r="D202" s="67" t="s">
        <v>15</v>
      </c>
      <c r="E202" s="32" t="s">
        <v>23</v>
      </c>
      <c r="F202" s="32" t="s">
        <v>557</v>
      </c>
      <c r="G202" s="9" t="s">
        <v>558</v>
      </c>
      <c r="H202" s="237">
        <v>325555</v>
      </c>
      <c r="I202" s="170">
        <v>285467</v>
      </c>
      <c r="J202" s="14">
        <v>8.1100000000000005E-2</v>
      </c>
      <c r="K202" s="34" t="s">
        <v>19</v>
      </c>
      <c r="L202" s="34" t="s">
        <v>19</v>
      </c>
      <c r="M202" s="34" t="s">
        <v>19</v>
      </c>
      <c r="N202" s="50" t="s">
        <v>19</v>
      </c>
    </row>
    <row r="203" spans="1:14" ht="16.5" x14ac:dyDescent="0.2">
      <c r="A203" s="242">
        <v>129</v>
      </c>
      <c r="B203" s="32" t="s">
        <v>559</v>
      </c>
      <c r="C203" s="32" t="s">
        <v>560</v>
      </c>
      <c r="D203" s="67" t="s">
        <v>22</v>
      </c>
      <c r="E203" s="32" t="s">
        <v>23</v>
      </c>
      <c r="F203" s="32" t="s">
        <v>561</v>
      </c>
      <c r="G203" s="13">
        <v>12058082</v>
      </c>
      <c r="H203" s="237">
        <v>2336654.69</v>
      </c>
      <c r="I203" s="170">
        <v>3000000</v>
      </c>
      <c r="J203" s="14">
        <v>3.5499999999999997E-2</v>
      </c>
      <c r="K203" s="34" t="s">
        <v>19</v>
      </c>
      <c r="L203" s="34" t="s">
        <v>19</v>
      </c>
      <c r="M203" s="34" t="s">
        <v>19</v>
      </c>
      <c r="N203" s="50" t="s">
        <v>19</v>
      </c>
    </row>
    <row r="204" spans="1:14" ht="57.75" x14ac:dyDescent="0.2">
      <c r="A204" s="242">
        <v>130</v>
      </c>
      <c r="B204" s="32" t="s">
        <v>562</v>
      </c>
      <c r="C204" s="32" t="s">
        <v>563</v>
      </c>
      <c r="D204" s="67" t="s">
        <v>22</v>
      </c>
      <c r="E204" s="32" t="s">
        <v>23</v>
      </c>
      <c r="F204" s="32" t="s">
        <v>564</v>
      </c>
      <c r="G204" s="9" t="s">
        <v>565</v>
      </c>
      <c r="H204" s="237">
        <v>1933353.44</v>
      </c>
      <c r="I204" s="182">
        <v>0</v>
      </c>
      <c r="J204" s="14">
        <v>2.5999999999999999E-2</v>
      </c>
      <c r="K204" s="34" t="s">
        <v>19</v>
      </c>
      <c r="L204" s="34" t="s">
        <v>19</v>
      </c>
      <c r="M204" s="34" t="s">
        <v>19</v>
      </c>
      <c r="N204" s="50" t="s">
        <v>19</v>
      </c>
    </row>
    <row r="205" spans="1:14" ht="33" x14ac:dyDescent="0.2">
      <c r="A205" s="242">
        <v>131</v>
      </c>
      <c r="B205" s="32" t="s">
        <v>562</v>
      </c>
      <c r="C205" s="32" t="s">
        <v>566</v>
      </c>
      <c r="D205" s="67" t="s">
        <v>15</v>
      </c>
      <c r="E205" s="32" t="s">
        <v>23</v>
      </c>
      <c r="F205" s="32" t="s">
        <v>567</v>
      </c>
      <c r="G205" s="9" t="s">
        <v>565</v>
      </c>
      <c r="H205" s="237">
        <v>579768.17000000004</v>
      </c>
      <c r="I205" s="182">
        <v>0</v>
      </c>
      <c r="J205" s="14">
        <v>0</v>
      </c>
      <c r="K205" s="34" t="s">
        <v>19</v>
      </c>
      <c r="L205" s="34" t="s">
        <v>19</v>
      </c>
      <c r="M205" s="34" t="s">
        <v>18</v>
      </c>
      <c r="N205" s="50" t="s">
        <v>19</v>
      </c>
    </row>
    <row r="206" spans="1:14" x14ac:dyDescent="0.2">
      <c r="H206" s="252">
        <f>SUM(H198:H205)</f>
        <v>11705473.77</v>
      </c>
      <c r="I206" s="190">
        <f>SUM(I198:I205)</f>
        <v>6885467</v>
      </c>
    </row>
    <row r="208" spans="1:14" ht="13.5" thickBot="1" x14ac:dyDescent="0.25"/>
    <row r="209" spans="1:14" ht="13.5" thickBot="1" x14ac:dyDescent="0.25">
      <c r="B209" s="146" t="s">
        <v>568</v>
      </c>
    </row>
    <row r="210" spans="1:14" ht="24.75" x14ac:dyDescent="0.2">
      <c r="B210" s="149" t="s">
        <v>0</v>
      </c>
      <c r="C210" s="61" t="s">
        <v>1</v>
      </c>
      <c r="D210" s="3" t="s">
        <v>2</v>
      </c>
      <c r="E210" s="62" t="s">
        <v>3</v>
      </c>
      <c r="F210" s="63" t="s">
        <v>4</v>
      </c>
      <c r="G210" s="64" t="s">
        <v>5</v>
      </c>
      <c r="H210" s="65" t="s">
        <v>6</v>
      </c>
      <c r="I210" s="64" t="s">
        <v>7</v>
      </c>
      <c r="J210" s="66" t="s">
        <v>8</v>
      </c>
      <c r="K210" s="66" t="s">
        <v>9</v>
      </c>
      <c r="L210" s="64" t="s">
        <v>10</v>
      </c>
      <c r="M210" s="3" t="s">
        <v>11</v>
      </c>
      <c r="N210" s="64" t="s">
        <v>12</v>
      </c>
    </row>
    <row r="211" spans="1:14" ht="24.75" x14ac:dyDescent="0.2">
      <c r="A211" s="242">
        <v>132</v>
      </c>
      <c r="B211" s="9" t="s">
        <v>569</v>
      </c>
      <c r="C211" s="32" t="s">
        <v>570</v>
      </c>
      <c r="D211" s="67" t="s">
        <v>22</v>
      </c>
      <c r="E211" s="32" t="s">
        <v>23</v>
      </c>
      <c r="F211" s="32" t="s">
        <v>571</v>
      </c>
      <c r="G211" s="9" t="s">
        <v>572</v>
      </c>
      <c r="H211" s="237">
        <v>694914</v>
      </c>
      <c r="I211" s="182">
        <v>0</v>
      </c>
      <c r="J211" s="14">
        <v>1</v>
      </c>
      <c r="K211" s="34" t="s">
        <v>19</v>
      </c>
      <c r="L211" s="34" t="s">
        <v>19</v>
      </c>
      <c r="M211" s="34" t="s">
        <v>19</v>
      </c>
      <c r="N211" s="34" t="s">
        <v>19</v>
      </c>
    </row>
    <row r="212" spans="1:14" ht="16.5" x14ac:dyDescent="0.2">
      <c r="A212" s="242">
        <v>133</v>
      </c>
      <c r="B212" s="32" t="s">
        <v>573</v>
      </c>
      <c r="C212" s="32" t="s">
        <v>574</v>
      </c>
      <c r="D212" s="67" t="s">
        <v>15</v>
      </c>
      <c r="E212" s="32" t="s">
        <v>23</v>
      </c>
      <c r="F212" s="32" t="s">
        <v>575</v>
      </c>
      <c r="G212" s="9" t="s">
        <v>576</v>
      </c>
      <c r="H212" s="237">
        <v>826330.13</v>
      </c>
      <c r="I212" s="182">
        <v>33.51</v>
      </c>
      <c r="J212" s="14">
        <v>0.99990000000000001</v>
      </c>
      <c r="K212" s="34" t="s">
        <v>19</v>
      </c>
      <c r="L212" s="34" t="s">
        <v>19</v>
      </c>
      <c r="M212" s="34" t="s">
        <v>19</v>
      </c>
      <c r="N212" s="34" t="s">
        <v>19</v>
      </c>
    </row>
    <row r="213" spans="1:14" ht="16.5" x14ac:dyDescent="0.2">
      <c r="A213" s="242">
        <v>134</v>
      </c>
      <c r="B213" s="9" t="s">
        <v>577</v>
      </c>
      <c r="C213" s="32" t="s">
        <v>578</v>
      </c>
      <c r="D213" s="67" t="s">
        <v>48</v>
      </c>
      <c r="E213" s="32" t="s">
        <v>16</v>
      </c>
      <c r="F213" s="32" t="s">
        <v>579</v>
      </c>
      <c r="G213" s="13">
        <v>13069083</v>
      </c>
      <c r="H213" s="237">
        <v>3000000</v>
      </c>
      <c r="I213" s="170">
        <v>2000000</v>
      </c>
      <c r="J213" s="14">
        <v>0.22220000000000001</v>
      </c>
      <c r="K213" s="34" t="s">
        <v>18</v>
      </c>
      <c r="L213" s="34" t="s">
        <v>19</v>
      </c>
      <c r="M213" s="34" t="s">
        <v>19</v>
      </c>
      <c r="N213" s="34" t="s">
        <v>19</v>
      </c>
    </row>
    <row r="214" spans="1:14" ht="16.5" x14ac:dyDescent="0.2">
      <c r="A214" s="242">
        <v>135</v>
      </c>
      <c r="B214" s="9" t="s">
        <v>580</v>
      </c>
      <c r="C214" s="32" t="s">
        <v>581</v>
      </c>
      <c r="D214" s="67" t="s">
        <v>22</v>
      </c>
      <c r="E214" s="32" t="s">
        <v>23</v>
      </c>
      <c r="F214" s="32" t="s">
        <v>582</v>
      </c>
      <c r="G214" s="9" t="s">
        <v>583</v>
      </c>
      <c r="H214" s="237">
        <v>110000</v>
      </c>
      <c r="I214" s="170">
        <v>308000</v>
      </c>
      <c r="J214" s="14">
        <v>0.20619999999999999</v>
      </c>
      <c r="K214" s="34" t="s">
        <v>18</v>
      </c>
      <c r="L214" s="34" t="s">
        <v>19</v>
      </c>
      <c r="M214" s="34" t="s">
        <v>19</v>
      </c>
      <c r="N214" s="34" t="s">
        <v>19</v>
      </c>
    </row>
    <row r="215" spans="1:14" ht="16.5" x14ac:dyDescent="0.2">
      <c r="A215" s="242">
        <v>136</v>
      </c>
      <c r="B215" s="32" t="s">
        <v>584</v>
      </c>
      <c r="C215" s="32" t="s">
        <v>585</v>
      </c>
      <c r="D215" s="67" t="s">
        <v>22</v>
      </c>
      <c r="E215" s="32" t="s">
        <v>23</v>
      </c>
      <c r="F215" s="32" t="s">
        <v>586</v>
      </c>
      <c r="G215" s="13">
        <v>13066063</v>
      </c>
      <c r="H215" s="237">
        <v>144157</v>
      </c>
      <c r="I215" s="170">
        <v>200000</v>
      </c>
      <c r="J215" s="14">
        <v>0.1014</v>
      </c>
      <c r="K215" s="34" t="s">
        <v>18</v>
      </c>
      <c r="L215" s="34" t="s">
        <v>18</v>
      </c>
      <c r="M215" s="34" t="s">
        <v>19</v>
      </c>
      <c r="N215" s="34" t="s">
        <v>19</v>
      </c>
    </row>
    <row r="216" spans="1:14" ht="24.75" x14ac:dyDescent="0.2">
      <c r="A216" s="242">
        <v>137</v>
      </c>
      <c r="B216" s="32" t="s">
        <v>587</v>
      </c>
      <c r="C216" s="32" t="s">
        <v>588</v>
      </c>
      <c r="D216" s="67" t="s">
        <v>22</v>
      </c>
      <c r="E216" s="32" t="s">
        <v>23</v>
      </c>
      <c r="F216" s="32" t="s">
        <v>589</v>
      </c>
      <c r="G216" s="9" t="s">
        <v>590</v>
      </c>
      <c r="H216" s="237">
        <v>1081567.01</v>
      </c>
      <c r="I216" s="170">
        <v>1081567.01</v>
      </c>
      <c r="J216" s="14">
        <v>1.1599999999999999E-2</v>
      </c>
      <c r="K216" s="34" t="s">
        <v>18</v>
      </c>
      <c r="L216" s="34" t="s">
        <v>19</v>
      </c>
      <c r="M216" s="34" t="s">
        <v>18</v>
      </c>
      <c r="N216" s="34" t="s">
        <v>18</v>
      </c>
    </row>
    <row r="217" spans="1:14" x14ac:dyDescent="0.2">
      <c r="A217" s="242">
        <v>138</v>
      </c>
      <c r="B217" s="32" t="s">
        <v>591</v>
      </c>
      <c r="C217" s="32" t="s">
        <v>592</v>
      </c>
      <c r="D217" s="67" t="s">
        <v>22</v>
      </c>
      <c r="E217" s="32" t="s">
        <v>23</v>
      </c>
      <c r="F217" s="32" t="s">
        <v>593</v>
      </c>
      <c r="G217" s="13">
        <v>13069002</v>
      </c>
      <c r="H217" s="237">
        <v>172781</v>
      </c>
      <c r="I217" s="170">
        <v>172781</v>
      </c>
      <c r="J217" s="14">
        <v>0</v>
      </c>
      <c r="K217" s="34" t="s">
        <v>18</v>
      </c>
      <c r="L217" s="34" t="s">
        <v>18</v>
      </c>
      <c r="M217" s="34" t="s">
        <v>18</v>
      </c>
      <c r="N217" s="34" t="s">
        <v>19</v>
      </c>
    </row>
    <row r="218" spans="1:14" ht="24.75" x14ac:dyDescent="0.2">
      <c r="A218" s="242">
        <v>139</v>
      </c>
      <c r="B218" s="32" t="s">
        <v>594</v>
      </c>
      <c r="C218" s="32" t="s">
        <v>595</v>
      </c>
      <c r="D218" s="67" t="s">
        <v>22</v>
      </c>
      <c r="E218" s="32" t="s">
        <v>23</v>
      </c>
      <c r="F218" s="32" t="s">
        <v>596</v>
      </c>
      <c r="G218" s="13">
        <v>13068027</v>
      </c>
      <c r="H218" s="237">
        <v>929492.92</v>
      </c>
      <c r="I218" s="170">
        <v>350000</v>
      </c>
      <c r="J218" s="14">
        <v>0.60109999999999997</v>
      </c>
      <c r="K218" s="34" t="s">
        <v>19</v>
      </c>
      <c r="L218" s="34" t="s">
        <v>18</v>
      </c>
      <c r="M218" s="34" t="s">
        <v>19</v>
      </c>
      <c r="N218" s="34" t="s">
        <v>19</v>
      </c>
    </row>
    <row r="219" spans="1:14" ht="24.75" x14ac:dyDescent="0.2">
      <c r="A219" s="242">
        <v>140</v>
      </c>
      <c r="B219" s="32" t="s">
        <v>597</v>
      </c>
      <c r="C219" s="32" t="s">
        <v>598</v>
      </c>
      <c r="D219" s="67" t="s">
        <v>15</v>
      </c>
      <c r="E219" s="32" t="s">
        <v>23</v>
      </c>
      <c r="F219" s="32" t="s">
        <v>599</v>
      </c>
      <c r="G219" s="13">
        <v>13066066</v>
      </c>
      <c r="H219" s="237">
        <v>3617639</v>
      </c>
      <c r="I219" s="170">
        <v>1500000</v>
      </c>
      <c r="J219" s="14">
        <v>0.53339999999999999</v>
      </c>
      <c r="K219" s="34" t="s">
        <v>19</v>
      </c>
      <c r="L219" s="34" t="s">
        <v>18</v>
      </c>
      <c r="M219" s="34" t="s">
        <v>19</v>
      </c>
      <c r="N219" s="34" t="s">
        <v>19</v>
      </c>
    </row>
    <row r="220" spans="1:14" ht="33" x14ac:dyDescent="0.2">
      <c r="A220" s="242">
        <v>141</v>
      </c>
      <c r="B220" s="9" t="s">
        <v>600</v>
      </c>
      <c r="C220" s="32" t="s">
        <v>601</v>
      </c>
      <c r="D220" s="67" t="s">
        <v>22</v>
      </c>
      <c r="E220" s="32" t="s">
        <v>23</v>
      </c>
      <c r="F220" s="32" t="s">
        <v>602</v>
      </c>
      <c r="G220" s="9" t="s">
        <v>603</v>
      </c>
      <c r="H220" s="237">
        <v>413165.52</v>
      </c>
      <c r="I220" s="170">
        <v>376310</v>
      </c>
      <c r="J220" s="14">
        <v>0.51549999999999996</v>
      </c>
      <c r="K220" s="34" t="s">
        <v>19</v>
      </c>
      <c r="L220" s="34" t="s">
        <v>19</v>
      </c>
      <c r="M220" s="34" t="s">
        <v>19</v>
      </c>
      <c r="N220" s="34" t="s">
        <v>19</v>
      </c>
    </row>
    <row r="221" spans="1:14" ht="16.5" x14ac:dyDescent="0.2">
      <c r="A221" s="242">
        <v>142</v>
      </c>
      <c r="B221" s="32" t="s">
        <v>584</v>
      </c>
      <c r="C221" s="32" t="s">
        <v>604</v>
      </c>
      <c r="D221" s="67" t="s">
        <v>22</v>
      </c>
      <c r="E221" s="32" t="s">
        <v>23</v>
      </c>
      <c r="F221" s="32" t="s">
        <v>605</v>
      </c>
      <c r="G221" s="13">
        <v>13066063</v>
      </c>
      <c r="H221" s="237">
        <v>187993</v>
      </c>
      <c r="I221" s="170">
        <v>150000</v>
      </c>
      <c r="J221" s="14">
        <v>0.153</v>
      </c>
      <c r="K221" s="34" t="s">
        <v>19</v>
      </c>
      <c r="L221" s="34" t="s">
        <v>19</v>
      </c>
      <c r="M221" s="34" t="s">
        <v>19</v>
      </c>
      <c r="N221" s="34" t="s">
        <v>19</v>
      </c>
    </row>
    <row r="222" spans="1:14" ht="33" x14ac:dyDescent="0.2">
      <c r="A222" s="242">
        <v>143</v>
      </c>
      <c r="B222" s="9" t="s">
        <v>600</v>
      </c>
      <c r="C222" s="32" t="s">
        <v>606</v>
      </c>
      <c r="D222" s="67" t="s">
        <v>22</v>
      </c>
      <c r="E222" s="32" t="s">
        <v>23</v>
      </c>
      <c r="F222" s="32" t="s">
        <v>607</v>
      </c>
      <c r="G222" s="9" t="s">
        <v>608</v>
      </c>
      <c r="H222" s="237">
        <v>2085370.7</v>
      </c>
      <c r="I222" s="170">
        <v>3316323.28</v>
      </c>
      <c r="J222" s="14">
        <v>0.15029999999999999</v>
      </c>
      <c r="K222" s="34" t="s">
        <v>19</v>
      </c>
      <c r="L222" s="34" t="s">
        <v>19</v>
      </c>
      <c r="M222" s="34" t="s">
        <v>19</v>
      </c>
      <c r="N222" s="34" t="s">
        <v>19</v>
      </c>
    </row>
    <row r="223" spans="1:14" ht="33" x14ac:dyDescent="0.2">
      <c r="A223" s="242">
        <v>144</v>
      </c>
      <c r="B223" s="9" t="s">
        <v>600</v>
      </c>
      <c r="C223" s="32" t="s">
        <v>609</v>
      </c>
      <c r="D223" s="67" t="s">
        <v>22</v>
      </c>
      <c r="E223" s="32" t="s">
        <v>23</v>
      </c>
      <c r="F223" s="32" t="s">
        <v>610</v>
      </c>
      <c r="G223" s="9" t="s">
        <v>611</v>
      </c>
      <c r="H223" s="237">
        <v>1693978.63</v>
      </c>
      <c r="I223" s="170">
        <v>3000000</v>
      </c>
      <c r="J223" s="14">
        <v>6.9699999999999998E-2</v>
      </c>
      <c r="K223" s="34" t="s">
        <v>19</v>
      </c>
      <c r="L223" s="34" t="s">
        <v>19</v>
      </c>
      <c r="M223" s="34" t="s">
        <v>19</v>
      </c>
      <c r="N223" s="34" t="s">
        <v>19</v>
      </c>
    </row>
    <row r="224" spans="1:14" ht="24.75" x14ac:dyDescent="0.2">
      <c r="A224" s="242">
        <v>145</v>
      </c>
      <c r="B224" s="32" t="s">
        <v>612</v>
      </c>
      <c r="C224" s="32" t="s">
        <v>613</v>
      </c>
      <c r="D224" s="67" t="s">
        <v>15</v>
      </c>
      <c r="E224" s="32" t="s">
        <v>23</v>
      </c>
      <c r="F224" s="32" t="s">
        <v>614</v>
      </c>
      <c r="G224" s="9" t="s">
        <v>615</v>
      </c>
      <c r="H224" s="237">
        <v>1300000</v>
      </c>
      <c r="I224" s="170">
        <v>2703916</v>
      </c>
      <c r="J224" s="14">
        <v>6.8699999999999997E-2</v>
      </c>
      <c r="K224" s="34" t="s">
        <v>19</v>
      </c>
      <c r="L224" s="34" t="s">
        <v>19</v>
      </c>
      <c r="M224" s="34" t="s">
        <v>19</v>
      </c>
      <c r="N224" s="34" t="s">
        <v>19</v>
      </c>
    </row>
    <row r="225" spans="1:14" ht="16.5" x14ac:dyDescent="0.2">
      <c r="A225" s="242">
        <v>146</v>
      </c>
      <c r="B225" s="32" t="s">
        <v>616</v>
      </c>
      <c r="C225" s="32" t="s">
        <v>617</v>
      </c>
      <c r="D225" s="67" t="s">
        <v>22</v>
      </c>
      <c r="E225" s="32" t="s">
        <v>23</v>
      </c>
      <c r="F225" s="32" t="s">
        <v>618</v>
      </c>
      <c r="G225" s="9" t="s">
        <v>572</v>
      </c>
      <c r="H225" s="237">
        <v>468603</v>
      </c>
      <c r="I225" s="170">
        <v>700000</v>
      </c>
      <c r="J225" s="14">
        <v>6.8599999999999994E-2</v>
      </c>
      <c r="K225" s="34" t="s">
        <v>19</v>
      </c>
      <c r="L225" s="34" t="s">
        <v>19</v>
      </c>
      <c r="M225" s="34" t="s">
        <v>19</v>
      </c>
      <c r="N225" s="34" t="s">
        <v>19</v>
      </c>
    </row>
    <row r="226" spans="1:14" ht="33" x14ac:dyDescent="0.2">
      <c r="A226" s="242">
        <v>147</v>
      </c>
      <c r="B226" s="9" t="s">
        <v>600</v>
      </c>
      <c r="C226" s="32" t="s">
        <v>619</v>
      </c>
      <c r="D226" s="67" t="s">
        <v>22</v>
      </c>
      <c r="E226" s="32" t="s">
        <v>23</v>
      </c>
      <c r="F226" s="32" t="s">
        <v>620</v>
      </c>
      <c r="G226" s="9" t="s">
        <v>621</v>
      </c>
      <c r="H226" s="237">
        <v>2065827.6</v>
      </c>
      <c r="I226" s="170">
        <v>5400000</v>
      </c>
      <c r="J226" s="14">
        <v>4.7300000000000002E-2</v>
      </c>
      <c r="K226" s="34" t="s">
        <v>19</v>
      </c>
      <c r="L226" s="34" t="s">
        <v>19</v>
      </c>
      <c r="M226" s="34" t="s">
        <v>19</v>
      </c>
      <c r="N226" s="34" t="s">
        <v>19</v>
      </c>
    </row>
    <row r="227" spans="1:14" ht="16.5" x14ac:dyDescent="0.2">
      <c r="A227" s="242">
        <v>148</v>
      </c>
      <c r="B227" s="32" t="s">
        <v>622</v>
      </c>
      <c r="C227" s="32" t="s">
        <v>623</v>
      </c>
      <c r="D227" s="67" t="s">
        <v>22</v>
      </c>
      <c r="E227" s="32" t="s">
        <v>23</v>
      </c>
      <c r="F227" s="32" t="s">
        <v>624</v>
      </c>
      <c r="G227" s="9" t="s">
        <v>69</v>
      </c>
      <c r="H227" s="237">
        <v>750000</v>
      </c>
      <c r="I227" s="170">
        <v>3000000</v>
      </c>
      <c r="J227" s="14">
        <v>1.6500000000000001E-2</v>
      </c>
      <c r="K227" s="34" t="s">
        <v>19</v>
      </c>
      <c r="L227" s="34" t="s">
        <v>19</v>
      </c>
      <c r="M227" s="34" t="s">
        <v>19</v>
      </c>
      <c r="N227" s="34" t="s">
        <v>19</v>
      </c>
    </row>
    <row r="228" spans="1:14" ht="16.5" x14ac:dyDescent="0.2">
      <c r="A228" s="242">
        <v>149</v>
      </c>
      <c r="B228" s="32" t="s">
        <v>591</v>
      </c>
      <c r="C228" s="32" t="s">
        <v>592</v>
      </c>
      <c r="D228" s="67" t="s">
        <v>15</v>
      </c>
      <c r="E228" s="32" t="s">
        <v>23</v>
      </c>
      <c r="F228" s="32" t="s">
        <v>625</v>
      </c>
      <c r="G228" s="9" t="s">
        <v>626</v>
      </c>
      <c r="H228" s="237">
        <v>172781.04</v>
      </c>
      <c r="I228" s="170">
        <v>105635.45</v>
      </c>
      <c r="J228" s="14">
        <v>0</v>
      </c>
      <c r="K228" s="34" t="s">
        <v>19</v>
      </c>
      <c r="L228" s="34" t="s">
        <v>19</v>
      </c>
      <c r="M228" s="34" t="s">
        <v>19</v>
      </c>
      <c r="N228" s="34" t="s">
        <v>19</v>
      </c>
    </row>
    <row r="229" spans="1:14" x14ac:dyDescent="0.2">
      <c r="H229" s="252">
        <f>SUM(H211:H228)</f>
        <v>19714600.549999997</v>
      </c>
      <c r="I229" s="207">
        <f>SUM(I211:I228)</f>
        <v>24364566.249999996</v>
      </c>
    </row>
    <row r="231" spans="1:14" ht="13.5" thickBot="1" x14ac:dyDescent="0.25"/>
    <row r="232" spans="1:14" ht="13.5" thickBot="1" x14ac:dyDescent="0.25">
      <c r="B232" s="146" t="s">
        <v>627</v>
      </c>
    </row>
    <row r="233" spans="1:14" ht="24.75" x14ac:dyDescent="0.2">
      <c r="B233" s="149" t="s">
        <v>0</v>
      </c>
      <c r="C233" s="61" t="s">
        <v>1</v>
      </c>
      <c r="D233" s="3" t="s">
        <v>2</v>
      </c>
      <c r="E233" s="62" t="s">
        <v>3</v>
      </c>
      <c r="F233" s="63" t="s">
        <v>4</v>
      </c>
      <c r="G233" s="64" t="s">
        <v>5</v>
      </c>
      <c r="H233" s="65" t="s">
        <v>6</v>
      </c>
      <c r="I233" s="64" t="s">
        <v>7</v>
      </c>
      <c r="J233" s="66" t="s">
        <v>8</v>
      </c>
      <c r="K233" s="66" t="s">
        <v>9</v>
      </c>
      <c r="L233" s="64" t="s">
        <v>10</v>
      </c>
      <c r="M233" s="3" t="s">
        <v>11</v>
      </c>
      <c r="N233" s="64" t="s">
        <v>12</v>
      </c>
    </row>
    <row r="234" spans="1:14" ht="49.5" x14ac:dyDescent="0.2">
      <c r="A234" s="242">
        <v>150</v>
      </c>
      <c r="B234" s="9" t="s">
        <v>628</v>
      </c>
      <c r="C234" s="32" t="s">
        <v>629</v>
      </c>
      <c r="D234" s="67" t="s">
        <v>15</v>
      </c>
      <c r="E234" s="32" t="s">
        <v>23</v>
      </c>
      <c r="F234" s="9" t="s">
        <v>630</v>
      </c>
      <c r="G234" s="9" t="s">
        <v>631</v>
      </c>
      <c r="H234" s="237">
        <v>13834000</v>
      </c>
      <c r="I234" s="170">
        <v>7275000</v>
      </c>
      <c r="J234" s="14">
        <v>0.52590000000000003</v>
      </c>
      <c r="K234" s="34" t="s">
        <v>18</v>
      </c>
      <c r="L234" s="34" t="s">
        <v>19</v>
      </c>
      <c r="M234" s="34" t="s">
        <v>18</v>
      </c>
      <c r="N234" s="34" t="s">
        <v>18</v>
      </c>
    </row>
    <row r="235" spans="1:14" ht="24.75" x14ac:dyDescent="0.2">
      <c r="A235" s="242">
        <v>151</v>
      </c>
      <c r="B235" s="9" t="s">
        <v>632</v>
      </c>
      <c r="C235" s="32" t="s">
        <v>633</v>
      </c>
      <c r="D235" s="67" t="s">
        <v>15</v>
      </c>
      <c r="E235" s="32" t="s">
        <v>23</v>
      </c>
      <c r="F235" s="32" t="s">
        <v>634</v>
      </c>
      <c r="G235" s="9" t="s">
        <v>635</v>
      </c>
      <c r="H235" s="237">
        <v>26000000</v>
      </c>
      <c r="I235" s="170">
        <v>26000000</v>
      </c>
      <c r="J235" s="14">
        <v>0</v>
      </c>
      <c r="K235" s="34" t="s">
        <v>18</v>
      </c>
      <c r="L235" s="34" t="s">
        <v>19</v>
      </c>
      <c r="M235" s="34" t="s">
        <v>19</v>
      </c>
      <c r="N235" s="34" t="s">
        <v>19</v>
      </c>
    </row>
    <row r="236" spans="1:14" ht="24.75" x14ac:dyDescent="0.2">
      <c r="A236" s="242">
        <v>152</v>
      </c>
      <c r="B236" s="9" t="s">
        <v>628</v>
      </c>
      <c r="C236" s="32" t="s">
        <v>636</v>
      </c>
      <c r="D236" s="67" t="s">
        <v>15</v>
      </c>
      <c r="E236" s="32" t="s">
        <v>23</v>
      </c>
      <c r="F236" s="32" t="s">
        <v>637</v>
      </c>
      <c r="G236" s="9" t="s">
        <v>638</v>
      </c>
      <c r="H236" s="237">
        <v>890000</v>
      </c>
      <c r="I236" s="170">
        <v>300000</v>
      </c>
      <c r="J236" s="14">
        <v>0.49580000000000002</v>
      </c>
      <c r="K236" s="34" t="s">
        <v>19</v>
      </c>
      <c r="L236" s="34" t="s">
        <v>19</v>
      </c>
      <c r="M236" s="34" t="s">
        <v>19</v>
      </c>
      <c r="N236" s="34" t="s">
        <v>19</v>
      </c>
    </row>
    <row r="237" spans="1:14" ht="16.5" x14ac:dyDescent="0.2">
      <c r="A237" s="242">
        <v>153</v>
      </c>
      <c r="B237" s="32" t="s">
        <v>639</v>
      </c>
      <c r="C237" s="32" t="s">
        <v>640</v>
      </c>
      <c r="D237" s="67" t="s">
        <v>22</v>
      </c>
      <c r="E237" s="32" t="s">
        <v>23</v>
      </c>
      <c r="F237" s="32" t="s">
        <v>641</v>
      </c>
      <c r="G237" s="13">
        <v>14094023</v>
      </c>
      <c r="H237" s="237">
        <v>900000</v>
      </c>
      <c r="I237" s="170">
        <v>257764.24</v>
      </c>
      <c r="J237" s="14">
        <v>0.37059999999999998</v>
      </c>
      <c r="K237" s="34" t="s">
        <v>19</v>
      </c>
      <c r="L237" s="34" t="s">
        <v>19</v>
      </c>
      <c r="M237" s="34" t="s">
        <v>19</v>
      </c>
      <c r="N237" s="34" t="s">
        <v>19</v>
      </c>
    </row>
    <row r="238" spans="1:14" ht="49.5" x14ac:dyDescent="0.2">
      <c r="A238" s="242">
        <v>154</v>
      </c>
      <c r="B238" s="9" t="s">
        <v>642</v>
      </c>
      <c r="C238" s="32" t="s">
        <v>643</v>
      </c>
      <c r="D238" s="67" t="s">
        <v>15</v>
      </c>
      <c r="E238" s="32" t="s">
        <v>23</v>
      </c>
      <c r="F238" s="32" t="s">
        <v>644</v>
      </c>
      <c r="G238" s="9" t="s">
        <v>645</v>
      </c>
      <c r="H238" s="237">
        <v>374450.59</v>
      </c>
      <c r="I238" s="170">
        <v>475800</v>
      </c>
      <c r="J238" s="14">
        <v>0.2848</v>
      </c>
      <c r="K238" s="34" t="s">
        <v>19</v>
      </c>
      <c r="L238" s="34" t="s">
        <v>19</v>
      </c>
      <c r="M238" s="34" t="s">
        <v>19</v>
      </c>
      <c r="N238" s="34" t="s">
        <v>19</v>
      </c>
    </row>
    <row r="239" spans="1:14" ht="33" x14ac:dyDescent="0.2">
      <c r="A239" s="242">
        <v>155</v>
      </c>
      <c r="B239" s="9" t="s">
        <v>642</v>
      </c>
      <c r="C239" s="32" t="s">
        <v>646</v>
      </c>
      <c r="D239" s="67" t="s">
        <v>15</v>
      </c>
      <c r="E239" s="32" t="s">
        <v>23</v>
      </c>
      <c r="F239" s="32" t="s">
        <v>647</v>
      </c>
      <c r="G239" s="9" t="s">
        <v>648</v>
      </c>
      <c r="H239" s="237">
        <v>439930.69</v>
      </c>
      <c r="I239" s="170">
        <v>365284.31</v>
      </c>
      <c r="J239" s="14">
        <v>0.2838</v>
      </c>
      <c r="K239" s="34" t="s">
        <v>19</v>
      </c>
      <c r="L239" s="34" t="s">
        <v>19</v>
      </c>
      <c r="M239" s="34" t="s">
        <v>19</v>
      </c>
      <c r="N239" s="34" t="s">
        <v>19</v>
      </c>
    </row>
    <row r="240" spans="1:14" ht="49.5" x14ac:dyDescent="0.2">
      <c r="A240" s="242">
        <v>156</v>
      </c>
      <c r="B240" s="9" t="s">
        <v>642</v>
      </c>
      <c r="C240" s="32" t="s">
        <v>649</v>
      </c>
      <c r="D240" s="67" t="s">
        <v>15</v>
      </c>
      <c r="E240" s="32" t="s">
        <v>23</v>
      </c>
      <c r="F240" s="32" t="s">
        <v>650</v>
      </c>
      <c r="G240" s="9" t="s">
        <v>651</v>
      </c>
      <c r="H240" s="237">
        <v>905000</v>
      </c>
      <c r="I240" s="170">
        <v>853200</v>
      </c>
      <c r="J240" s="14">
        <v>0.19839999999999999</v>
      </c>
      <c r="K240" s="34" t="s">
        <v>19</v>
      </c>
      <c r="L240" s="34" t="s">
        <v>19</v>
      </c>
      <c r="M240" s="34" t="s">
        <v>19</v>
      </c>
      <c r="N240" s="34" t="s">
        <v>19</v>
      </c>
    </row>
    <row r="241" spans="1:14" ht="33" x14ac:dyDescent="0.2">
      <c r="A241" s="242">
        <v>157</v>
      </c>
      <c r="B241" s="9" t="s">
        <v>652</v>
      </c>
      <c r="C241" s="32" t="s">
        <v>653</v>
      </c>
      <c r="D241" s="67" t="s">
        <v>22</v>
      </c>
      <c r="E241" s="32" t="s">
        <v>23</v>
      </c>
      <c r="F241" s="32" t="s">
        <v>654</v>
      </c>
      <c r="G241" s="9" t="s">
        <v>655</v>
      </c>
      <c r="H241" s="237">
        <v>50000000</v>
      </c>
      <c r="I241" s="170">
        <v>42000000</v>
      </c>
      <c r="J241" s="14">
        <v>9.7600000000000006E-2</v>
      </c>
      <c r="K241" s="34" t="s">
        <v>19</v>
      </c>
      <c r="L241" s="34" t="s">
        <v>18</v>
      </c>
      <c r="M241" s="34" t="s">
        <v>19</v>
      </c>
      <c r="N241" s="34" t="s">
        <v>19</v>
      </c>
    </row>
    <row r="242" spans="1:14" ht="33" x14ac:dyDescent="0.2">
      <c r="A242" s="242">
        <v>158</v>
      </c>
      <c r="B242" s="9" t="s">
        <v>642</v>
      </c>
      <c r="C242" s="32" t="s">
        <v>656</v>
      </c>
      <c r="D242" s="67" t="s">
        <v>15</v>
      </c>
      <c r="E242" s="32" t="s">
        <v>23</v>
      </c>
      <c r="F242" s="32" t="s">
        <v>657</v>
      </c>
      <c r="G242" s="9" t="s">
        <v>658</v>
      </c>
      <c r="H242" s="237">
        <v>457140.91</v>
      </c>
      <c r="I242" s="170">
        <v>500769.49</v>
      </c>
      <c r="J242" s="14">
        <v>2.01E-2</v>
      </c>
      <c r="K242" s="34" t="s">
        <v>19</v>
      </c>
      <c r="L242" s="34" t="s">
        <v>19</v>
      </c>
      <c r="M242" s="34" t="s">
        <v>19</v>
      </c>
      <c r="N242" s="34" t="s">
        <v>19</v>
      </c>
    </row>
    <row r="243" spans="1:14" ht="16.5" x14ac:dyDescent="0.2">
      <c r="A243" s="242">
        <v>159</v>
      </c>
      <c r="B243" s="32" t="s">
        <v>659</v>
      </c>
      <c r="C243" s="32" t="s">
        <v>660</v>
      </c>
      <c r="D243" s="67" t="s">
        <v>15</v>
      </c>
      <c r="E243" s="32" t="s">
        <v>23</v>
      </c>
      <c r="F243" s="32" t="s">
        <v>661</v>
      </c>
      <c r="G243" s="9" t="s">
        <v>662</v>
      </c>
      <c r="H243" s="237">
        <v>615000</v>
      </c>
      <c r="I243" s="170">
        <v>615000</v>
      </c>
      <c r="J243" s="14">
        <v>0</v>
      </c>
      <c r="K243" s="34" t="s">
        <v>19</v>
      </c>
      <c r="L243" s="34" t="s">
        <v>18</v>
      </c>
      <c r="M243" s="34" t="s">
        <v>19</v>
      </c>
      <c r="N243" s="34" t="s">
        <v>19</v>
      </c>
    </row>
    <row r="244" spans="1:14" x14ac:dyDescent="0.2">
      <c r="H244" s="252">
        <f>SUM(H234:H243)</f>
        <v>94415522.189999998</v>
      </c>
      <c r="I244" s="190">
        <f>SUM(I234:I243)</f>
        <v>78642818.040000007</v>
      </c>
    </row>
    <row r="247" spans="1:14" ht="13.5" thickBot="1" x14ac:dyDescent="0.25"/>
    <row r="248" spans="1:14" ht="13.5" thickBot="1" x14ac:dyDescent="0.25">
      <c r="B248" s="146" t="s">
        <v>663</v>
      </c>
    </row>
    <row r="249" spans="1:14" ht="24.75" x14ac:dyDescent="0.2">
      <c r="B249" s="149" t="s">
        <v>0</v>
      </c>
      <c r="C249" s="61" t="s">
        <v>1</v>
      </c>
      <c r="D249" s="3" t="s">
        <v>2</v>
      </c>
      <c r="E249" s="62" t="s">
        <v>3</v>
      </c>
      <c r="F249" s="63" t="s">
        <v>4</v>
      </c>
      <c r="G249" s="64" t="s">
        <v>5</v>
      </c>
      <c r="H249" s="65" t="s">
        <v>6</v>
      </c>
      <c r="I249" s="64" t="s">
        <v>7</v>
      </c>
      <c r="J249" s="66" t="s">
        <v>8</v>
      </c>
      <c r="K249" s="66" t="s">
        <v>9</v>
      </c>
      <c r="L249" s="64" t="s">
        <v>10</v>
      </c>
      <c r="M249" s="3" t="s">
        <v>11</v>
      </c>
      <c r="N249" s="64" t="s">
        <v>12</v>
      </c>
    </row>
    <row r="250" spans="1:14" ht="16.5" x14ac:dyDescent="0.2">
      <c r="A250" s="242">
        <v>160</v>
      </c>
      <c r="B250" s="32" t="s">
        <v>664</v>
      </c>
      <c r="C250" s="32" t="s">
        <v>665</v>
      </c>
      <c r="D250" s="67" t="s">
        <v>22</v>
      </c>
      <c r="E250" s="32" t="s">
        <v>23</v>
      </c>
      <c r="F250" s="32" t="s">
        <v>666</v>
      </c>
      <c r="G250" s="9" t="s">
        <v>667</v>
      </c>
      <c r="H250" s="237">
        <v>11695166.16</v>
      </c>
      <c r="I250" s="170">
        <v>200000</v>
      </c>
      <c r="J250" s="14">
        <v>0.91349999999999998</v>
      </c>
      <c r="K250" s="34" t="s">
        <v>18</v>
      </c>
      <c r="L250" s="34" t="s">
        <v>18</v>
      </c>
      <c r="M250" s="34" t="s">
        <v>19</v>
      </c>
      <c r="N250" s="34" t="s">
        <v>19</v>
      </c>
    </row>
    <row r="251" spans="1:14" ht="16.5" x14ac:dyDescent="0.2">
      <c r="A251" s="242">
        <v>161</v>
      </c>
      <c r="B251" s="32" t="s">
        <v>668</v>
      </c>
      <c r="C251" s="32" t="s">
        <v>669</v>
      </c>
      <c r="D251" s="67" t="s">
        <v>15</v>
      </c>
      <c r="E251" s="32" t="s">
        <v>23</v>
      </c>
      <c r="F251" s="32" t="s">
        <v>670</v>
      </c>
      <c r="G251" s="9" t="s">
        <v>671</v>
      </c>
      <c r="H251" s="237">
        <v>1000000</v>
      </c>
      <c r="I251" s="170">
        <v>187540.4</v>
      </c>
      <c r="J251" s="14">
        <v>0.58889999999999998</v>
      </c>
      <c r="K251" s="34" t="s">
        <v>18</v>
      </c>
      <c r="L251" s="34" t="s">
        <v>18</v>
      </c>
      <c r="M251" s="34" t="s">
        <v>19</v>
      </c>
      <c r="N251" s="34" t="s">
        <v>19</v>
      </c>
    </row>
    <row r="252" spans="1:14" ht="16.5" x14ac:dyDescent="0.2">
      <c r="A252" s="242">
        <v>162</v>
      </c>
      <c r="B252" s="32" t="s">
        <v>672</v>
      </c>
      <c r="C252" s="32" t="s">
        <v>673</v>
      </c>
      <c r="D252" s="67" t="s">
        <v>15</v>
      </c>
      <c r="E252" s="32" t="s">
        <v>23</v>
      </c>
      <c r="F252" s="32" t="s">
        <v>674</v>
      </c>
      <c r="G252" s="9" t="s">
        <v>675</v>
      </c>
      <c r="H252" s="237">
        <v>3651493.54</v>
      </c>
      <c r="I252" s="170">
        <v>1400000</v>
      </c>
      <c r="J252" s="14">
        <v>0.56730000000000003</v>
      </c>
      <c r="K252" s="34" t="s">
        <v>18</v>
      </c>
      <c r="L252" s="34" t="s">
        <v>19</v>
      </c>
      <c r="M252" s="34" t="s">
        <v>19</v>
      </c>
      <c r="N252" s="34" t="s">
        <v>19</v>
      </c>
    </row>
    <row r="253" spans="1:14" ht="16.5" x14ac:dyDescent="0.2">
      <c r="A253" s="242">
        <v>163</v>
      </c>
      <c r="B253" s="32" t="s">
        <v>676</v>
      </c>
      <c r="C253" s="32" t="s">
        <v>677</v>
      </c>
      <c r="D253" s="67" t="s">
        <v>15</v>
      </c>
      <c r="E253" s="32" t="s">
        <v>23</v>
      </c>
      <c r="F253" s="32" t="s">
        <v>678</v>
      </c>
      <c r="G253" s="9" t="s">
        <v>679</v>
      </c>
      <c r="H253" s="237">
        <v>588029.57999999996</v>
      </c>
      <c r="I253" s="170">
        <v>500000</v>
      </c>
      <c r="J253" s="14">
        <v>0.29920000000000002</v>
      </c>
      <c r="K253" s="34" t="s">
        <v>18</v>
      </c>
      <c r="L253" s="34" t="s">
        <v>19</v>
      </c>
      <c r="M253" s="34" t="s">
        <v>19</v>
      </c>
      <c r="N253" s="34" t="s">
        <v>19</v>
      </c>
    </row>
    <row r="254" spans="1:14" ht="16.5" x14ac:dyDescent="0.2">
      <c r="A254" s="242">
        <v>164</v>
      </c>
      <c r="B254" s="32" t="s">
        <v>676</v>
      </c>
      <c r="C254" s="32" t="s">
        <v>680</v>
      </c>
      <c r="D254" s="67" t="s">
        <v>15</v>
      </c>
      <c r="E254" s="32" t="s">
        <v>23</v>
      </c>
      <c r="F254" s="32" t="s">
        <v>681</v>
      </c>
      <c r="G254" s="9" t="s">
        <v>679</v>
      </c>
      <c r="H254" s="237">
        <v>1187850.8700000001</v>
      </c>
      <c r="I254" s="170">
        <v>3000000</v>
      </c>
      <c r="J254" s="14">
        <v>0.16300000000000001</v>
      </c>
      <c r="K254" s="34" t="s">
        <v>18</v>
      </c>
      <c r="L254" s="34" t="s">
        <v>18</v>
      </c>
      <c r="M254" s="34" t="s">
        <v>19</v>
      </c>
      <c r="N254" s="34" t="s">
        <v>19</v>
      </c>
    </row>
    <row r="255" spans="1:14" ht="16.5" x14ac:dyDescent="0.2">
      <c r="A255" s="242">
        <v>165</v>
      </c>
      <c r="B255" s="32" t="s">
        <v>682</v>
      </c>
      <c r="C255" s="32" t="s">
        <v>683</v>
      </c>
      <c r="D255" s="67" t="s">
        <v>15</v>
      </c>
      <c r="E255" s="32" t="s">
        <v>23</v>
      </c>
      <c r="F255" s="32" t="s">
        <v>684</v>
      </c>
      <c r="G255" s="13">
        <v>15065063</v>
      </c>
      <c r="H255" s="237">
        <v>864387.52</v>
      </c>
      <c r="I255" s="170">
        <v>864387.52</v>
      </c>
      <c r="J255" s="14">
        <v>0</v>
      </c>
      <c r="K255" s="34" t="s">
        <v>18</v>
      </c>
      <c r="L255" s="34" t="s">
        <v>19</v>
      </c>
      <c r="M255" s="34" t="s">
        <v>19</v>
      </c>
      <c r="N255" s="34" t="s">
        <v>19</v>
      </c>
    </row>
    <row r="256" spans="1:14" ht="16.5" x14ac:dyDescent="0.2">
      <c r="A256" s="242">
        <v>166</v>
      </c>
      <c r="B256" s="32" t="s">
        <v>685</v>
      </c>
      <c r="C256" s="32" t="s">
        <v>686</v>
      </c>
      <c r="D256" s="67" t="s">
        <v>48</v>
      </c>
      <c r="E256" s="32" t="s">
        <v>23</v>
      </c>
      <c r="F256" s="32" t="s">
        <v>687</v>
      </c>
      <c r="G256" s="9" t="s">
        <v>688</v>
      </c>
      <c r="H256" s="237">
        <v>1392124</v>
      </c>
      <c r="I256" s="170">
        <v>500000</v>
      </c>
      <c r="J256" s="14">
        <v>0.70150000000000001</v>
      </c>
      <c r="K256" s="34" t="s">
        <v>19</v>
      </c>
      <c r="L256" s="34" t="s">
        <v>19</v>
      </c>
      <c r="M256" s="34" t="s">
        <v>19</v>
      </c>
      <c r="N256" s="34" t="s">
        <v>19</v>
      </c>
    </row>
    <row r="257" spans="1:14" ht="16.5" x14ac:dyDescent="0.2">
      <c r="A257" s="242">
        <v>167</v>
      </c>
      <c r="B257" s="32" t="s">
        <v>689</v>
      </c>
      <c r="C257" s="32" t="s">
        <v>690</v>
      </c>
      <c r="D257" s="67" t="s">
        <v>22</v>
      </c>
      <c r="E257" s="32" t="s">
        <v>23</v>
      </c>
      <c r="F257" s="32" t="s">
        <v>691</v>
      </c>
      <c r="G257" s="13">
        <v>15064002</v>
      </c>
      <c r="H257" s="237">
        <v>297000</v>
      </c>
      <c r="I257" s="170">
        <v>200000</v>
      </c>
      <c r="J257" s="14">
        <v>0.49049999999999999</v>
      </c>
      <c r="K257" s="34" t="s">
        <v>19</v>
      </c>
      <c r="L257" s="34" t="s">
        <v>19</v>
      </c>
      <c r="M257" s="34" t="s">
        <v>19</v>
      </c>
      <c r="N257" s="34" t="s">
        <v>19</v>
      </c>
    </row>
    <row r="258" spans="1:14" ht="16.5" x14ac:dyDescent="0.2">
      <c r="A258" s="242">
        <v>168</v>
      </c>
      <c r="B258" s="32" t="s">
        <v>685</v>
      </c>
      <c r="C258" s="32" t="s">
        <v>692</v>
      </c>
      <c r="D258" s="67" t="s">
        <v>48</v>
      </c>
      <c r="E258" s="32" t="s">
        <v>23</v>
      </c>
      <c r="F258" s="32" t="s">
        <v>693</v>
      </c>
      <c r="G258" s="9" t="s">
        <v>688</v>
      </c>
      <c r="H258" s="237">
        <v>1153080</v>
      </c>
      <c r="I258" s="170">
        <v>700000</v>
      </c>
      <c r="J258" s="14">
        <v>0.3826</v>
      </c>
      <c r="K258" s="34" t="s">
        <v>19</v>
      </c>
      <c r="L258" s="34" t="s">
        <v>18</v>
      </c>
      <c r="M258" s="34" t="s">
        <v>19</v>
      </c>
      <c r="N258" s="34" t="s">
        <v>19</v>
      </c>
    </row>
    <row r="259" spans="1:14" ht="16.5" x14ac:dyDescent="0.2">
      <c r="A259" s="242">
        <v>169</v>
      </c>
      <c r="B259" s="32" t="s">
        <v>694</v>
      </c>
      <c r="C259" s="32" t="s">
        <v>695</v>
      </c>
      <c r="D259" s="67" t="s">
        <v>22</v>
      </c>
      <c r="E259" s="32" t="s">
        <v>23</v>
      </c>
      <c r="F259" s="32" t="s">
        <v>696</v>
      </c>
      <c r="G259" s="13">
        <v>15065028</v>
      </c>
      <c r="H259" s="237">
        <v>1668458</v>
      </c>
      <c r="I259" s="170">
        <v>1500000</v>
      </c>
      <c r="J259" s="14">
        <v>0.30809999999999998</v>
      </c>
      <c r="K259" s="34" t="s">
        <v>19</v>
      </c>
      <c r="L259" s="34" t="s">
        <v>18</v>
      </c>
      <c r="M259" s="34" t="s">
        <v>18</v>
      </c>
      <c r="N259" s="34" t="s">
        <v>18</v>
      </c>
    </row>
    <row r="260" spans="1:14" ht="16.5" x14ac:dyDescent="0.2">
      <c r="A260" s="242">
        <v>170</v>
      </c>
      <c r="B260" s="32" t="s">
        <v>676</v>
      </c>
      <c r="C260" s="32" t="s">
        <v>697</v>
      </c>
      <c r="D260" s="67" t="s">
        <v>15</v>
      </c>
      <c r="E260" s="32" t="s">
        <v>23</v>
      </c>
      <c r="F260" s="32" t="s">
        <v>698</v>
      </c>
      <c r="G260" s="9" t="s">
        <v>679</v>
      </c>
      <c r="H260" s="237">
        <v>645571.12</v>
      </c>
      <c r="I260" s="170">
        <v>1000000</v>
      </c>
      <c r="J260" s="14">
        <v>0.10299999999999999</v>
      </c>
      <c r="K260" s="34" t="s">
        <v>19</v>
      </c>
      <c r="L260" s="34" t="s">
        <v>19</v>
      </c>
      <c r="M260" s="34" t="s">
        <v>19</v>
      </c>
      <c r="N260" s="34" t="s">
        <v>19</v>
      </c>
    </row>
    <row r="261" spans="1:14" ht="16.5" x14ac:dyDescent="0.2">
      <c r="A261" s="242">
        <v>171</v>
      </c>
      <c r="B261" s="32" t="s">
        <v>699</v>
      </c>
      <c r="C261" s="32" t="s">
        <v>700</v>
      </c>
      <c r="D261" s="67" t="s">
        <v>15</v>
      </c>
      <c r="E261" s="32" t="s">
        <v>23</v>
      </c>
      <c r="F261" s="32" t="s">
        <v>701</v>
      </c>
      <c r="G261" s="13">
        <v>15065034</v>
      </c>
      <c r="H261" s="237">
        <v>2325000</v>
      </c>
      <c r="I261" s="170">
        <v>1900000</v>
      </c>
      <c r="J261" s="14">
        <v>7.2599999999999998E-2</v>
      </c>
      <c r="K261" s="34" t="s">
        <v>19</v>
      </c>
      <c r="L261" s="34" t="s">
        <v>18</v>
      </c>
      <c r="M261" s="34" t="s">
        <v>19</v>
      </c>
      <c r="N261" s="34" t="s">
        <v>19</v>
      </c>
    </row>
    <row r="262" spans="1:14" ht="24.75" x14ac:dyDescent="0.2">
      <c r="A262" s="242">
        <v>172</v>
      </c>
      <c r="B262" s="32" t="s">
        <v>682</v>
      </c>
      <c r="C262" s="32" t="s">
        <v>702</v>
      </c>
      <c r="D262" s="67" t="s">
        <v>22</v>
      </c>
      <c r="E262" s="32" t="s">
        <v>23</v>
      </c>
      <c r="F262" s="32" t="s">
        <v>703</v>
      </c>
      <c r="G262" s="13">
        <v>15065063</v>
      </c>
      <c r="H262" s="237">
        <v>456700</v>
      </c>
      <c r="I262" s="170">
        <v>336819.41</v>
      </c>
      <c r="J262" s="14">
        <v>2.35E-2</v>
      </c>
      <c r="K262" s="34" t="s">
        <v>19</v>
      </c>
      <c r="L262" s="34" t="s">
        <v>19</v>
      </c>
      <c r="M262" s="34" t="s">
        <v>19</v>
      </c>
      <c r="N262" s="34" t="s">
        <v>19</v>
      </c>
    </row>
    <row r="263" spans="1:14" ht="33" x14ac:dyDescent="0.2">
      <c r="A263" s="242">
        <v>173</v>
      </c>
      <c r="B263" s="32" t="s">
        <v>704</v>
      </c>
      <c r="C263" s="32" t="s">
        <v>705</v>
      </c>
      <c r="D263" s="67" t="s">
        <v>15</v>
      </c>
      <c r="E263" s="32" t="s">
        <v>23</v>
      </c>
      <c r="F263" s="32" t="s">
        <v>706</v>
      </c>
      <c r="G263" s="13">
        <v>15062009</v>
      </c>
      <c r="H263" s="237">
        <v>447800</v>
      </c>
      <c r="I263" s="181" t="s">
        <v>57</v>
      </c>
      <c r="J263" s="14">
        <v>0</v>
      </c>
      <c r="K263" s="34" t="s">
        <v>19</v>
      </c>
      <c r="L263" s="34" t="s">
        <v>18</v>
      </c>
      <c r="M263" s="34" t="s">
        <v>19</v>
      </c>
      <c r="N263" s="34" t="s">
        <v>19</v>
      </c>
    </row>
    <row r="264" spans="1:14" ht="24.75" x14ac:dyDescent="0.2">
      <c r="A264" s="242">
        <v>174</v>
      </c>
      <c r="B264" s="32" t="s">
        <v>707</v>
      </c>
      <c r="C264" s="32" t="s">
        <v>708</v>
      </c>
      <c r="D264" s="67" t="s">
        <v>22</v>
      </c>
      <c r="E264" s="32" t="s">
        <v>23</v>
      </c>
      <c r="F264" s="32" t="s">
        <v>709</v>
      </c>
      <c r="G264" s="9" t="s">
        <v>710</v>
      </c>
      <c r="H264" s="237">
        <v>488766.53</v>
      </c>
      <c r="I264" s="170">
        <v>488766.53</v>
      </c>
      <c r="J264" s="14">
        <v>0</v>
      </c>
      <c r="K264" s="34" t="s">
        <v>19</v>
      </c>
      <c r="L264" s="34" t="s">
        <v>19</v>
      </c>
      <c r="M264" s="34" t="s">
        <v>19</v>
      </c>
      <c r="N264" s="34" t="s">
        <v>19</v>
      </c>
    </row>
    <row r="265" spans="1:14" ht="16.5" x14ac:dyDescent="0.2">
      <c r="A265" s="242">
        <v>175</v>
      </c>
      <c r="B265" s="32" t="s">
        <v>707</v>
      </c>
      <c r="C265" s="32" t="s">
        <v>711</v>
      </c>
      <c r="D265" s="67" t="s">
        <v>22</v>
      </c>
      <c r="E265" s="32" t="s">
        <v>23</v>
      </c>
      <c r="F265" s="32" t="s">
        <v>712</v>
      </c>
      <c r="G265" s="9" t="s">
        <v>710</v>
      </c>
      <c r="H265" s="237">
        <v>800000</v>
      </c>
      <c r="I265" s="170">
        <v>800000</v>
      </c>
      <c r="J265" s="14">
        <v>0</v>
      </c>
      <c r="K265" s="34" t="s">
        <v>19</v>
      </c>
      <c r="L265" s="34" t="s">
        <v>19</v>
      </c>
      <c r="M265" s="34" t="s">
        <v>19</v>
      </c>
      <c r="N265" s="34" t="s">
        <v>19</v>
      </c>
    </row>
    <row r="266" spans="1:14" x14ac:dyDescent="0.2">
      <c r="H266" s="252">
        <f>SUM(H250:H265)</f>
        <v>28661427.32</v>
      </c>
      <c r="I266" s="190">
        <f>SUM(I250:I265)</f>
        <v>13577513.859999999</v>
      </c>
    </row>
    <row r="268" spans="1:14" ht="13.5" thickBot="1" x14ac:dyDescent="0.25"/>
    <row r="269" spans="1:14" ht="13.5" thickBot="1" x14ac:dyDescent="0.25">
      <c r="B269" s="146" t="s">
        <v>713</v>
      </c>
    </row>
    <row r="270" spans="1:14" ht="45" x14ac:dyDescent="0.2">
      <c r="B270" s="99" t="s">
        <v>714</v>
      </c>
      <c r="C270" s="100" t="s">
        <v>715</v>
      </c>
      <c r="D270" s="101" t="s">
        <v>716</v>
      </c>
      <c r="E270" s="101" t="s">
        <v>717</v>
      </c>
      <c r="F270" s="101" t="s">
        <v>718</v>
      </c>
      <c r="G270" s="101" t="s">
        <v>719</v>
      </c>
      <c r="H270" s="102" t="s">
        <v>720</v>
      </c>
      <c r="I270" s="103" t="s">
        <v>103</v>
      </c>
      <c r="J270" s="104" t="s">
        <v>721</v>
      </c>
      <c r="K270" s="104" t="s">
        <v>722</v>
      </c>
      <c r="L270" s="104" t="s">
        <v>120</v>
      </c>
      <c r="M270" s="105" t="s">
        <v>106</v>
      </c>
    </row>
    <row r="271" spans="1:14" ht="41.25" x14ac:dyDescent="0.2">
      <c r="A271" s="242">
        <v>176</v>
      </c>
      <c r="B271" s="106" t="s">
        <v>723</v>
      </c>
      <c r="C271" s="107" t="s">
        <v>724</v>
      </c>
      <c r="D271" s="108" t="s">
        <v>725</v>
      </c>
      <c r="E271" s="107" t="s">
        <v>726</v>
      </c>
      <c r="F271" s="109">
        <v>77003</v>
      </c>
      <c r="G271" s="259">
        <v>616917</v>
      </c>
      <c r="H271" s="187">
        <v>0</v>
      </c>
      <c r="I271" s="110">
        <v>68.319999999999993</v>
      </c>
      <c r="J271" s="111" t="s">
        <v>108</v>
      </c>
      <c r="K271" s="112" t="s">
        <v>108</v>
      </c>
      <c r="L271" s="107" t="s">
        <v>108</v>
      </c>
      <c r="M271" s="113"/>
    </row>
    <row r="272" spans="1:14" ht="49.5" x14ac:dyDescent="0.2">
      <c r="A272" s="242">
        <v>177</v>
      </c>
      <c r="B272" s="106" t="s">
        <v>727</v>
      </c>
      <c r="C272" s="114" t="s">
        <v>728</v>
      </c>
      <c r="D272" s="108" t="s">
        <v>729</v>
      </c>
      <c r="E272" s="107" t="s">
        <v>726</v>
      </c>
      <c r="F272" s="109">
        <v>77029</v>
      </c>
      <c r="G272" s="259">
        <v>960000</v>
      </c>
      <c r="H272" s="188">
        <v>416528.63</v>
      </c>
      <c r="I272" s="110">
        <v>61.98</v>
      </c>
      <c r="J272" s="111" t="s">
        <v>108</v>
      </c>
      <c r="K272" s="112" t="s">
        <v>108</v>
      </c>
      <c r="L272" s="115" t="s">
        <v>109</v>
      </c>
      <c r="M272" s="116" t="s">
        <v>108</v>
      </c>
    </row>
    <row r="273" spans="1:14" ht="41.25" x14ac:dyDescent="0.2">
      <c r="A273" s="242">
        <v>178</v>
      </c>
      <c r="B273" s="106" t="s">
        <v>730</v>
      </c>
      <c r="C273" s="114" t="s">
        <v>731</v>
      </c>
      <c r="D273" s="108" t="s">
        <v>729</v>
      </c>
      <c r="E273" s="107" t="s">
        <v>726</v>
      </c>
      <c r="F273" s="109">
        <v>76043</v>
      </c>
      <c r="G273" s="259">
        <v>8000000</v>
      </c>
      <c r="H273" s="188">
        <v>4000000</v>
      </c>
      <c r="I273" s="110">
        <v>50</v>
      </c>
      <c r="J273" s="111" t="s">
        <v>108</v>
      </c>
      <c r="K273" s="112" t="s">
        <v>108</v>
      </c>
      <c r="L273" s="115" t="s">
        <v>109</v>
      </c>
      <c r="M273" s="117" t="s">
        <v>109</v>
      </c>
    </row>
    <row r="274" spans="1:14" ht="41.25" x14ac:dyDescent="0.2">
      <c r="A274" s="242">
        <v>179</v>
      </c>
      <c r="B274" s="106" t="s">
        <v>732</v>
      </c>
      <c r="C274" s="107" t="s">
        <v>733</v>
      </c>
      <c r="D274" s="108" t="s">
        <v>729</v>
      </c>
      <c r="E274" s="107" t="s">
        <v>726</v>
      </c>
      <c r="F274" s="109">
        <v>77023</v>
      </c>
      <c r="G274" s="259">
        <v>1050000</v>
      </c>
      <c r="H274" s="188">
        <v>1000000</v>
      </c>
      <c r="I274" s="110">
        <v>41.53</v>
      </c>
      <c r="J274" s="111" t="s">
        <v>108</v>
      </c>
      <c r="K274" s="112" t="s">
        <v>108</v>
      </c>
      <c r="L274" s="107" t="s">
        <v>108</v>
      </c>
      <c r="M274" s="113"/>
    </row>
    <row r="275" spans="1:14" ht="49.5" x14ac:dyDescent="0.2">
      <c r="A275" s="242">
        <v>180</v>
      </c>
      <c r="B275" s="106" t="s">
        <v>730</v>
      </c>
      <c r="C275" s="114" t="s">
        <v>734</v>
      </c>
      <c r="D275" s="108" t="s">
        <v>729</v>
      </c>
      <c r="E275" s="107" t="s">
        <v>726</v>
      </c>
      <c r="F275" s="109">
        <v>76043</v>
      </c>
      <c r="G275" s="259">
        <v>3500000</v>
      </c>
      <c r="H275" s="188">
        <v>2000000</v>
      </c>
      <c r="I275" s="110">
        <v>27.27</v>
      </c>
      <c r="J275" s="111" t="s">
        <v>108</v>
      </c>
      <c r="K275" s="112" t="s">
        <v>108</v>
      </c>
      <c r="L275" s="115" t="s">
        <v>109</v>
      </c>
      <c r="M275" s="117" t="s">
        <v>109</v>
      </c>
    </row>
    <row r="276" spans="1:14" ht="41.25" x14ac:dyDescent="0.2">
      <c r="A276" s="242">
        <v>181</v>
      </c>
      <c r="B276" s="118" t="s">
        <v>727</v>
      </c>
      <c r="C276" s="119" t="s">
        <v>735</v>
      </c>
      <c r="D276" s="120" t="s">
        <v>725</v>
      </c>
      <c r="E276" s="119" t="s">
        <v>726</v>
      </c>
      <c r="F276" s="121">
        <v>77029</v>
      </c>
      <c r="G276" s="260">
        <v>258228.45</v>
      </c>
      <c r="H276" s="189">
        <v>600000</v>
      </c>
      <c r="I276" s="122">
        <v>5.69</v>
      </c>
      <c r="J276" s="123" t="s">
        <v>108</v>
      </c>
      <c r="K276" s="124" t="s">
        <v>108</v>
      </c>
      <c r="L276" s="119" t="s">
        <v>108</v>
      </c>
      <c r="M276" s="125"/>
    </row>
    <row r="277" spans="1:14" x14ac:dyDescent="0.2">
      <c r="G277" s="261">
        <f>SUM(G271:G276)</f>
        <v>14385145.449999999</v>
      </c>
      <c r="H277" s="207">
        <f>SUM(H271:H276)</f>
        <v>8016528.6299999999</v>
      </c>
    </row>
    <row r="278" spans="1:14" x14ac:dyDescent="0.2">
      <c r="G278" s="243"/>
    </row>
    <row r="279" spans="1:14" ht="13.5" thickBot="1" x14ac:dyDescent="0.25"/>
    <row r="280" spans="1:14" ht="13.5" thickBot="1" x14ac:dyDescent="0.25">
      <c r="B280" s="146" t="s">
        <v>736</v>
      </c>
    </row>
    <row r="281" spans="1:14" ht="24.75" x14ac:dyDescent="0.2">
      <c r="B281" s="149" t="s">
        <v>0</v>
      </c>
      <c r="C281" s="61" t="s">
        <v>1</v>
      </c>
      <c r="D281" s="3" t="s">
        <v>2</v>
      </c>
      <c r="E281" s="62" t="s">
        <v>3</v>
      </c>
      <c r="F281" s="63" t="s">
        <v>4</v>
      </c>
      <c r="G281" s="64" t="s">
        <v>5</v>
      </c>
      <c r="H281" s="65" t="s">
        <v>6</v>
      </c>
      <c r="I281" s="64" t="s">
        <v>7</v>
      </c>
      <c r="J281" s="66" t="s">
        <v>8</v>
      </c>
      <c r="K281" s="66" t="s">
        <v>9</v>
      </c>
      <c r="L281" s="64" t="s">
        <v>10</v>
      </c>
      <c r="M281" s="3" t="s">
        <v>11</v>
      </c>
      <c r="N281" s="64" t="s">
        <v>12</v>
      </c>
    </row>
    <row r="282" spans="1:14" ht="24.75" x14ac:dyDescent="0.2">
      <c r="A282" s="242">
        <v>182</v>
      </c>
      <c r="B282" s="32" t="s">
        <v>737</v>
      </c>
      <c r="C282" s="32" t="s">
        <v>738</v>
      </c>
      <c r="D282" s="67" t="s">
        <v>48</v>
      </c>
      <c r="E282" s="32" t="s">
        <v>23</v>
      </c>
      <c r="F282" s="32" t="s">
        <v>739</v>
      </c>
      <c r="G282" s="9" t="s">
        <v>740</v>
      </c>
      <c r="H282" s="237">
        <v>981256.59</v>
      </c>
      <c r="I282" s="170">
        <v>150000</v>
      </c>
      <c r="J282" s="14">
        <v>0.81279999999999997</v>
      </c>
      <c r="K282" s="34" t="s">
        <v>19</v>
      </c>
      <c r="L282" s="34" t="s">
        <v>19</v>
      </c>
      <c r="M282" s="126" t="s">
        <v>19</v>
      </c>
      <c r="N282" s="50" t="s">
        <v>19</v>
      </c>
    </row>
    <row r="283" spans="1:14" ht="24.75" x14ac:dyDescent="0.2">
      <c r="A283" s="242">
        <v>183</v>
      </c>
      <c r="B283" s="32" t="s">
        <v>741</v>
      </c>
      <c r="C283" s="32" t="s">
        <v>742</v>
      </c>
      <c r="D283" s="67" t="s">
        <v>15</v>
      </c>
      <c r="E283" s="32" t="s">
        <v>23</v>
      </c>
      <c r="F283" s="32" t="s">
        <v>743</v>
      </c>
      <c r="G283" s="9" t="s">
        <v>744</v>
      </c>
      <c r="H283" s="237">
        <v>600000</v>
      </c>
      <c r="I283" s="170">
        <v>100000</v>
      </c>
      <c r="J283" s="14">
        <v>0.80149999999999999</v>
      </c>
      <c r="K283" s="34" t="s">
        <v>19</v>
      </c>
      <c r="L283" s="34" t="s">
        <v>19</v>
      </c>
      <c r="M283" s="126" t="s">
        <v>19</v>
      </c>
      <c r="N283" s="50" t="s">
        <v>19</v>
      </c>
    </row>
    <row r="284" spans="1:14" ht="33" x14ac:dyDescent="0.2">
      <c r="A284" s="242">
        <v>184</v>
      </c>
      <c r="B284" s="32" t="s">
        <v>737</v>
      </c>
      <c r="C284" s="32" t="s">
        <v>745</v>
      </c>
      <c r="D284" s="67" t="s">
        <v>22</v>
      </c>
      <c r="E284" s="32" t="s">
        <v>23</v>
      </c>
      <c r="F284" s="9" t="s">
        <v>746</v>
      </c>
      <c r="G284" s="13">
        <v>16073011</v>
      </c>
      <c r="H284" s="237">
        <v>340000</v>
      </c>
      <c r="I284" s="170">
        <v>30000</v>
      </c>
      <c r="J284" s="14">
        <v>0.78900000000000003</v>
      </c>
      <c r="K284" s="34" t="s">
        <v>18</v>
      </c>
      <c r="L284" s="34" t="s">
        <v>19</v>
      </c>
      <c r="M284" s="126" t="s">
        <v>19</v>
      </c>
      <c r="N284" s="50" t="s">
        <v>19</v>
      </c>
    </row>
    <row r="285" spans="1:14" ht="33" x14ac:dyDescent="0.2">
      <c r="A285" s="242">
        <v>185</v>
      </c>
      <c r="B285" s="9" t="s">
        <v>747</v>
      </c>
      <c r="C285" s="32" t="s">
        <v>748</v>
      </c>
      <c r="D285" s="67" t="s">
        <v>15</v>
      </c>
      <c r="E285" s="32" t="s">
        <v>23</v>
      </c>
      <c r="F285" s="32" t="s">
        <v>749</v>
      </c>
      <c r="G285" s="13">
        <v>16071049</v>
      </c>
      <c r="H285" s="237">
        <v>911951.35</v>
      </c>
      <c r="I285" s="170">
        <v>600000</v>
      </c>
      <c r="J285" s="14">
        <v>0.35539999999999999</v>
      </c>
      <c r="K285" s="34" t="s">
        <v>18</v>
      </c>
      <c r="L285" s="34" t="s">
        <v>18</v>
      </c>
      <c r="M285" s="126" t="s">
        <v>19</v>
      </c>
      <c r="N285" s="50" t="s">
        <v>19</v>
      </c>
    </row>
    <row r="286" spans="1:14" ht="49.5" x14ac:dyDescent="0.2">
      <c r="A286" s="242">
        <v>186</v>
      </c>
      <c r="B286" s="9" t="s">
        <v>747</v>
      </c>
      <c r="C286" s="32" t="s">
        <v>750</v>
      </c>
      <c r="D286" s="67" t="s">
        <v>15</v>
      </c>
      <c r="E286" s="32" t="s">
        <v>23</v>
      </c>
      <c r="F286" s="32" t="s">
        <v>751</v>
      </c>
      <c r="G286" s="13">
        <v>16071049</v>
      </c>
      <c r="H286" s="237">
        <v>929622</v>
      </c>
      <c r="I286" s="170">
        <v>500000</v>
      </c>
      <c r="J286" s="14">
        <v>0.35210000000000002</v>
      </c>
      <c r="K286" s="34" t="s">
        <v>18</v>
      </c>
      <c r="L286" s="34" t="s">
        <v>18</v>
      </c>
      <c r="M286" s="126" t="s">
        <v>19</v>
      </c>
      <c r="N286" s="50" t="s">
        <v>19</v>
      </c>
    </row>
    <row r="287" spans="1:14" ht="16.5" x14ac:dyDescent="0.2">
      <c r="A287" s="242">
        <v>187</v>
      </c>
      <c r="B287" s="32" t="s">
        <v>737</v>
      </c>
      <c r="C287" s="32" t="s">
        <v>752</v>
      </c>
      <c r="D287" s="67" t="s">
        <v>22</v>
      </c>
      <c r="E287" s="32" t="s">
        <v>23</v>
      </c>
      <c r="F287" s="32" t="s">
        <v>753</v>
      </c>
      <c r="G287" s="9" t="s">
        <v>740</v>
      </c>
      <c r="H287" s="237">
        <v>96100</v>
      </c>
      <c r="I287" s="170">
        <v>60000</v>
      </c>
      <c r="J287" s="14">
        <v>0.19309999999999999</v>
      </c>
      <c r="K287" s="34" t="s">
        <v>18</v>
      </c>
      <c r="L287" s="34" t="s">
        <v>18</v>
      </c>
      <c r="M287" s="126" t="s">
        <v>19</v>
      </c>
      <c r="N287" s="50" t="s">
        <v>19</v>
      </c>
    </row>
    <row r="288" spans="1:14" ht="57.75" x14ac:dyDescent="0.2">
      <c r="A288" s="242">
        <v>188</v>
      </c>
      <c r="B288" s="32" t="s">
        <v>754</v>
      </c>
      <c r="C288" s="32" t="s">
        <v>755</v>
      </c>
      <c r="D288" s="67" t="s">
        <v>15</v>
      </c>
      <c r="E288" s="32" t="s">
        <v>23</v>
      </c>
      <c r="F288" s="9" t="s">
        <v>756</v>
      </c>
      <c r="G288" s="9" t="s">
        <v>757</v>
      </c>
      <c r="H288" s="237">
        <v>3984519.96</v>
      </c>
      <c r="I288" s="170">
        <v>3984519.96</v>
      </c>
      <c r="J288" s="14">
        <v>0</v>
      </c>
      <c r="K288" s="34" t="s">
        <v>18</v>
      </c>
      <c r="L288" s="34" t="s">
        <v>18</v>
      </c>
      <c r="M288" s="126" t="s">
        <v>19</v>
      </c>
      <c r="N288" s="50" t="s">
        <v>19</v>
      </c>
    </row>
    <row r="289" spans="1:14" ht="57.75" x14ac:dyDescent="0.2">
      <c r="A289" s="242">
        <v>189</v>
      </c>
      <c r="B289" s="32" t="s">
        <v>754</v>
      </c>
      <c r="C289" s="32" t="s">
        <v>755</v>
      </c>
      <c r="D289" s="67" t="s">
        <v>15</v>
      </c>
      <c r="E289" s="32" t="s">
        <v>23</v>
      </c>
      <c r="F289" s="9" t="s">
        <v>756</v>
      </c>
      <c r="G289" s="9" t="s">
        <v>757</v>
      </c>
      <c r="H289" s="237">
        <v>3984519.96</v>
      </c>
      <c r="I289" s="170">
        <v>3984519.96</v>
      </c>
      <c r="J289" s="14">
        <v>0</v>
      </c>
      <c r="K289" s="34" t="s">
        <v>18</v>
      </c>
      <c r="L289" s="34" t="s">
        <v>18</v>
      </c>
      <c r="M289" s="126" t="s">
        <v>19</v>
      </c>
      <c r="N289" s="50" t="s">
        <v>19</v>
      </c>
    </row>
    <row r="290" spans="1:14" ht="16.5" x14ac:dyDescent="0.2">
      <c r="A290" s="242">
        <v>190</v>
      </c>
      <c r="B290" s="32" t="s">
        <v>758</v>
      </c>
      <c r="C290" s="32" t="s">
        <v>759</v>
      </c>
      <c r="D290" s="67" t="s">
        <v>48</v>
      </c>
      <c r="E290" s="32" t="s">
        <v>23</v>
      </c>
      <c r="F290" s="9" t="s">
        <v>760</v>
      </c>
      <c r="G290" s="9" t="s">
        <v>761</v>
      </c>
      <c r="H290" s="237">
        <v>150000</v>
      </c>
      <c r="I290" s="170">
        <v>150000</v>
      </c>
      <c r="J290" s="14">
        <v>0.5</v>
      </c>
      <c r="K290" s="34" t="s">
        <v>19</v>
      </c>
      <c r="L290" s="34" t="s">
        <v>19</v>
      </c>
      <c r="M290" s="126" t="s">
        <v>19</v>
      </c>
      <c r="N290" s="50" t="s">
        <v>19</v>
      </c>
    </row>
    <row r="291" spans="1:14" ht="24.75" x14ac:dyDescent="0.2">
      <c r="A291" s="242">
        <v>191</v>
      </c>
      <c r="B291" s="32" t="s">
        <v>741</v>
      </c>
      <c r="C291" s="32" t="s">
        <v>762</v>
      </c>
      <c r="D291" s="67" t="s">
        <v>48</v>
      </c>
      <c r="E291" s="32" t="s">
        <v>23</v>
      </c>
      <c r="F291" s="32" t="s">
        <v>763</v>
      </c>
      <c r="G291" s="9" t="s">
        <v>744</v>
      </c>
      <c r="H291" s="237">
        <v>1466739</v>
      </c>
      <c r="I291" s="170">
        <v>480000</v>
      </c>
      <c r="J291" s="14">
        <v>0.4955</v>
      </c>
      <c r="K291" s="34" t="s">
        <v>19</v>
      </c>
      <c r="L291" s="34" t="s">
        <v>19</v>
      </c>
      <c r="M291" s="126" t="s">
        <v>19</v>
      </c>
      <c r="N291" s="50" t="s">
        <v>19</v>
      </c>
    </row>
    <row r="292" spans="1:14" ht="16.5" x14ac:dyDescent="0.2">
      <c r="A292" s="242">
        <v>192</v>
      </c>
      <c r="B292" s="32" t="s">
        <v>764</v>
      </c>
      <c r="C292" s="32" t="s">
        <v>765</v>
      </c>
      <c r="D292" s="67" t="s">
        <v>48</v>
      </c>
      <c r="E292" s="32" t="s">
        <v>23</v>
      </c>
      <c r="F292" s="32" t="s">
        <v>766</v>
      </c>
      <c r="G292" s="9" t="s">
        <v>767</v>
      </c>
      <c r="H292" s="237">
        <v>869748</v>
      </c>
      <c r="I292" s="170">
        <v>1500000</v>
      </c>
      <c r="J292" s="14">
        <v>0.25359999999999999</v>
      </c>
      <c r="K292" s="34" t="s">
        <v>19</v>
      </c>
      <c r="L292" s="34" t="s">
        <v>19</v>
      </c>
      <c r="M292" s="126" t="s">
        <v>19</v>
      </c>
      <c r="N292" s="50" t="s">
        <v>19</v>
      </c>
    </row>
    <row r="293" spans="1:14" ht="16.5" x14ac:dyDescent="0.2">
      <c r="A293" s="242">
        <v>193</v>
      </c>
      <c r="B293" s="32" t="s">
        <v>768</v>
      </c>
      <c r="C293" s="32" t="s">
        <v>769</v>
      </c>
      <c r="D293" s="67" t="s">
        <v>15</v>
      </c>
      <c r="E293" s="32" t="s">
        <v>23</v>
      </c>
      <c r="F293" s="32" t="s">
        <v>770</v>
      </c>
      <c r="G293" s="13">
        <v>16072030</v>
      </c>
      <c r="H293" s="237">
        <v>1291142.25</v>
      </c>
      <c r="I293" s="170">
        <v>3800000</v>
      </c>
      <c r="J293" s="14">
        <v>0.20599999999999999</v>
      </c>
      <c r="K293" s="34" t="s">
        <v>19</v>
      </c>
      <c r="L293" s="34" t="s">
        <v>18</v>
      </c>
      <c r="M293" s="126" t="s">
        <v>19</v>
      </c>
      <c r="N293" s="50" t="s">
        <v>19</v>
      </c>
    </row>
    <row r="294" spans="1:14" ht="16.5" x14ac:dyDescent="0.2">
      <c r="A294" s="242">
        <v>194</v>
      </c>
      <c r="B294" s="32" t="s">
        <v>771</v>
      </c>
      <c r="C294" s="32" t="s">
        <v>772</v>
      </c>
      <c r="D294" s="67" t="s">
        <v>22</v>
      </c>
      <c r="E294" s="32" t="s">
        <v>23</v>
      </c>
      <c r="F294" s="32" t="s">
        <v>773</v>
      </c>
      <c r="G294" s="9" t="s">
        <v>774</v>
      </c>
      <c r="H294" s="237">
        <v>3600000</v>
      </c>
      <c r="I294" s="170">
        <v>1670000</v>
      </c>
      <c r="J294" s="14">
        <v>0.2029</v>
      </c>
      <c r="K294" s="34" t="s">
        <v>19</v>
      </c>
      <c r="L294" s="34" t="s">
        <v>19</v>
      </c>
      <c r="M294" s="126" t="s">
        <v>19</v>
      </c>
      <c r="N294" s="50" t="s">
        <v>19</v>
      </c>
    </row>
    <row r="295" spans="1:14" ht="16.5" x14ac:dyDescent="0.2">
      <c r="A295" s="242">
        <v>195</v>
      </c>
      <c r="B295" s="32" t="s">
        <v>758</v>
      </c>
      <c r="C295" s="32" t="s">
        <v>775</v>
      </c>
      <c r="D295" s="67" t="s">
        <v>48</v>
      </c>
      <c r="E295" s="32" t="s">
        <v>23</v>
      </c>
      <c r="F295" s="32" t="s">
        <v>776</v>
      </c>
      <c r="G295" s="9" t="s">
        <v>761</v>
      </c>
      <c r="H295" s="237">
        <v>608000</v>
      </c>
      <c r="I295" s="170">
        <v>398000</v>
      </c>
      <c r="J295" s="14">
        <v>0.1804</v>
      </c>
      <c r="K295" s="34" t="s">
        <v>19</v>
      </c>
      <c r="L295" s="34" t="s">
        <v>19</v>
      </c>
      <c r="M295" s="126" t="s">
        <v>19</v>
      </c>
      <c r="N295" s="50" t="s">
        <v>19</v>
      </c>
    </row>
    <row r="296" spans="1:14" ht="16.5" x14ac:dyDescent="0.2">
      <c r="A296" s="242">
        <v>196</v>
      </c>
      <c r="B296" s="32" t="s">
        <v>737</v>
      </c>
      <c r="C296" s="32" t="s">
        <v>777</v>
      </c>
      <c r="D296" s="67" t="s">
        <v>15</v>
      </c>
      <c r="E296" s="32" t="s">
        <v>23</v>
      </c>
      <c r="F296" s="32" t="s">
        <v>778</v>
      </c>
      <c r="G296" s="13">
        <v>16073011</v>
      </c>
      <c r="H296" s="237">
        <v>600000</v>
      </c>
      <c r="I296" s="170">
        <v>130000</v>
      </c>
      <c r="J296" s="14">
        <v>0</v>
      </c>
      <c r="K296" s="34" t="s">
        <v>19</v>
      </c>
      <c r="L296" s="34" t="s">
        <v>18</v>
      </c>
      <c r="M296" s="126" t="s">
        <v>19</v>
      </c>
      <c r="N296" s="50" t="s">
        <v>19</v>
      </c>
    </row>
    <row r="297" spans="1:14" ht="16.5" x14ac:dyDescent="0.2">
      <c r="A297" s="242">
        <v>197</v>
      </c>
      <c r="B297" s="32" t="s">
        <v>771</v>
      </c>
      <c r="C297" s="32" t="s">
        <v>772</v>
      </c>
      <c r="D297" s="67" t="s">
        <v>15</v>
      </c>
      <c r="E297" s="32" t="s">
        <v>23</v>
      </c>
      <c r="F297" s="32" t="s">
        <v>779</v>
      </c>
      <c r="G297" s="9" t="s">
        <v>780</v>
      </c>
      <c r="H297" s="237">
        <v>3600000</v>
      </c>
      <c r="I297" s="170">
        <v>3600000</v>
      </c>
      <c r="J297" s="14">
        <v>0</v>
      </c>
      <c r="K297" s="34" t="s">
        <v>19</v>
      </c>
      <c r="L297" s="34" t="s">
        <v>18</v>
      </c>
      <c r="M297" s="126" t="s">
        <v>19</v>
      </c>
      <c r="N297" s="50" t="s">
        <v>19</v>
      </c>
    </row>
    <row r="298" spans="1:14" ht="16.5" x14ac:dyDescent="0.2">
      <c r="A298" s="242">
        <v>198</v>
      </c>
      <c r="B298" s="32" t="s">
        <v>781</v>
      </c>
      <c r="C298" s="32" t="s">
        <v>782</v>
      </c>
      <c r="D298" s="67" t="s">
        <v>15</v>
      </c>
      <c r="E298" s="32" t="s">
        <v>23</v>
      </c>
      <c r="F298" s="32" t="s">
        <v>783</v>
      </c>
      <c r="G298" s="13">
        <v>16074020</v>
      </c>
      <c r="H298" s="237">
        <v>825000</v>
      </c>
      <c r="I298" s="170">
        <v>825000</v>
      </c>
      <c r="J298" s="14">
        <v>0</v>
      </c>
      <c r="K298" s="34" t="s">
        <v>19</v>
      </c>
      <c r="L298" s="34" t="s">
        <v>19</v>
      </c>
      <c r="M298" s="126" t="s">
        <v>19</v>
      </c>
      <c r="N298" s="50" t="s">
        <v>19</v>
      </c>
    </row>
    <row r="299" spans="1:14" x14ac:dyDescent="0.2">
      <c r="H299" s="252">
        <f>SUM(H282:H298)</f>
        <v>24838599.109999999</v>
      </c>
      <c r="I299" s="190">
        <f>SUM(I282:I298)</f>
        <v>21962039.920000002</v>
      </c>
    </row>
    <row r="301" spans="1:14" ht="13.5" thickBot="1" x14ac:dyDescent="0.25"/>
    <row r="302" spans="1:14" ht="13.5" thickBot="1" x14ac:dyDescent="0.25">
      <c r="B302" s="146" t="s">
        <v>784</v>
      </c>
    </row>
    <row r="303" spans="1:14" ht="24.75" x14ac:dyDescent="0.2">
      <c r="B303" s="149" t="s">
        <v>0</v>
      </c>
      <c r="C303" s="61" t="s">
        <v>1</v>
      </c>
      <c r="D303" s="3" t="s">
        <v>2</v>
      </c>
      <c r="E303" s="62" t="s">
        <v>3</v>
      </c>
      <c r="F303" s="63" t="s">
        <v>4</v>
      </c>
      <c r="G303" s="64" t="s">
        <v>5</v>
      </c>
      <c r="H303" s="65" t="s">
        <v>6</v>
      </c>
      <c r="I303" s="64" t="s">
        <v>7</v>
      </c>
      <c r="J303" s="66" t="s">
        <v>8</v>
      </c>
      <c r="K303" s="66" t="s">
        <v>9</v>
      </c>
      <c r="L303" s="64" t="s">
        <v>10</v>
      </c>
      <c r="M303" s="3" t="s">
        <v>11</v>
      </c>
      <c r="N303" s="64" t="s">
        <v>12</v>
      </c>
    </row>
    <row r="304" spans="1:14" ht="16.5" x14ac:dyDescent="0.2">
      <c r="A304" s="242">
        <v>199</v>
      </c>
      <c r="B304" s="32" t="s">
        <v>785</v>
      </c>
      <c r="C304" s="32" t="s">
        <v>786</v>
      </c>
      <c r="D304" s="67" t="s">
        <v>15</v>
      </c>
      <c r="E304" s="32" t="s">
        <v>23</v>
      </c>
      <c r="F304" s="32" t="s">
        <v>787</v>
      </c>
      <c r="G304" s="13">
        <v>18078033</v>
      </c>
      <c r="H304" s="237">
        <v>1447827.54</v>
      </c>
      <c r="I304" s="181" t="s">
        <v>57</v>
      </c>
      <c r="J304" s="14">
        <v>0.9526</v>
      </c>
      <c r="K304" s="34" t="s">
        <v>18</v>
      </c>
      <c r="L304" s="34" t="s">
        <v>18</v>
      </c>
      <c r="M304" s="34" t="s">
        <v>18</v>
      </c>
      <c r="N304" s="34" t="s">
        <v>19</v>
      </c>
    </row>
    <row r="305" spans="1:14" ht="16.5" x14ac:dyDescent="0.2">
      <c r="A305" s="242">
        <v>200</v>
      </c>
      <c r="B305" s="32" t="s">
        <v>785</v>
      </c>
      <c r="C305" s="32" t="s">
        <v>788</v>
      </c>
      <c r="D305" s="67" t="s">
        <v>15</v>
      </c>
      <c r="E305" s="32" t="s">
        <v>23</v>
      </c>
      <c r="F305" s="32" t="s">
        <v>789</v>
      </c>
      <c r="G305" s="13">
        <v>18078033</v>
      </c>
      <c r="H305" s="237">
        <v>1662749.58</v>
      </c>
      <c r="I305" s="181" t="s">
        <v>57</v>
      </c>
      <c r="J305" s="14">
        <v>0.88190000000000002</v>
      </c>
      <c r="K305" s="34" t="s">
        <v>18</v>
      </c>
      <c r="L305" s="34" t="s">
        <v>18</v>
      </c>
      <c r="M305" s="34" t="s">
        <v>19</v>
      </c>
      <c r="N305" s="34" t="s">
        <v>19</v>
      </c>
    </row>
    <row r="306" spans="1:14" ht="49.5" x14ac:dyDescent="0.2">
      <c r="A306" s="242">
        <v>201</v>
      </c>
      <c r="B306" s="9" t="s">
        <v>790</v>
      </c>
      <c r="C306" s="32" t="s">
        <v>791</v>
      </c>
      <c r="D306" s="67" t="s">
        <v>22</v>
      </c>
      <c r="E306" s="32" t="s">
        <v>23</v>
      </c>
      <c r="F306" s="32" t="s">
        <v>792</v>
      </c>
      <c r="G306" s="9" t="s">
        <v>793</v>
      </c>
      <c r="H306" s="237">
        <v>1327097.32</v>
      </c>
      <c r="I306" s="181" t="s">
        <v>57</v>
      </c>
      <c r="J306" s="14">
        <v>0.86419999999999997</v>
      </c>
      <c r="K306" s="34" t="s">
        <v>19</v>
      </c>
      <c r="L306" s="34" t="s">
        <v>19</v>
      </c>
      <c r="M306" s="34" t="s">
        <v>18</v>
      </c>
      <c r="N306" s="34" t="s">
        <v>19</v>
      </c>
    </row>
    <row r="307" spans="1:14" ht="24.75" x14ac:dyDescent="0.2">
      <c r="A307" s="242">
        <v>202</v>
      </c>
      <c r="B307" s="32" t="s">
        <v>794</v>
      </c>
      <c r="C307" s="32" t="s">
        <v>795</v>
      </c>
      <c r="D307" s="67" t="s">
        <v>22</v>
      </c>
      <c r="E307" s="32" t="s">
        <v>23</v>
      </c>
      <c r="F307" s="32" t="s">
        <v>796</v>
      </c>
      <c r="G307" s="9" t="s">
        <v>797</v>
      </c>
      <c r="H307" s="237">
        <v>35599087.799999997</v>
      </c>
      <c r="I307" s="181" t="s">
        <v>57</v>
      </c>
      <c r="J307" s="14">
        <v>0.80669999999999997</v>
      </c>
      <c r="K307" s="34" t="s">
        <v>19</v>
      </c>
      <c r="L307" s="34" t="s">
        <v>19</v>
      </c>
      <c r="M307" s="34" t="s">
        <v>18</v>
      </c>
      <c r="N307" s="34" t="s">
        <v>19</v>
      </c>
    </row>
    <row r="308" spans="1:14" ht="24.75" x14ac:dyDescent="0.2">
      <c r="A308" s="242">
        <v>203</v>
      </c>
      <c r="B308" s="32" t="s">
        <v>798</v>
      </c>
      <c r="C308" s="32" t="s">
        <v>799</v>
      </c>
      <c r="D308" s="67" t="s">
        <v>22</v>
      </c>
      <c r="E308" s="32" t="s">
        <v>23</v>
      </c>
      <c r="F308" s="32" t="s">
        <v>800</v>
      </c>
      <c r="G308" s="9" t="s">
        <v>801</v>
      </c>
      <c r="H308" s="237">
        <v>2504800</v>
      </c>
      <c r="I308" s="181" t="s">
        <v>57</v>
      </c>
      <c r="J308" s="14">
        <v>0.80520000000000003</v>
      </c>
      <c r="K308" s="34" t="s">
        <v>19</v>
      </c>
      <c r="L308" s="34" t="s">
        <v>18</v>
      </c>
      <c r="M308" s="34" t="s">
        <v>18</v>
      </c>
      <c r="N308" s="34" t="s">
        <v>18</v>
      </c>
    </row>
    <row r="309" spans="1:14" ht="16.5" x14ac:dyDescent="0.2">
      <c r="A309" s="242">
        <v>204</v>
      </c>
      <c r="B309" s="32" t="s">
        <v>802</v>
      </c>
      <c r="C309" s="32" t="s">
        <v>803</v>
      </c>
      <c r="D309" s="67" t="s">
        <v>22</v>
      </c>
      <c r="E309" s="32" t="s">
        <v>23</v>
      </c>
      <c r="F309" s="32" t="s">
        <v>787</v>
      </c>
      <c r="G309" s="13">
        <v>18078033</v>
      </c>
      <c r="H309" s="237">
        <v>1799256.99</v>
      </c>
      <c r="I309" s="170">
        <v>351429.45</v>
      </c>
      <c r="J309" s="14">
        <v>0.76649999999999996</v>
      </c>
      <c r="K309" s="34" t="s">
        <v>18</v>
      </c>
      <c r="L309" s="34" t="s">
        <v>18</v>
      </c>
      <c r="M309" s="34" t="s">
        <v>18</v>
      </c>
      <c r="N309" s="34" t="s">
        <v>19</v>
      </c>
    </row>
    <row r="310" spans="1:14" ht="16.5" x14ac:dyDescent="0.2">
      <c r="A310" s="242">
        <v>205</v>
      </c>
      <c r="B310" s="32" t="s">
        <v>804</v>
      </c>
      <c r="C310" s="32" t="s">
        <v>805</v>
      </c>
      <c r="D310" s="67" t="s">
        <v>22</v>
      </c>
      <c r="E310" s="32" t="s">
        <v>23</v>
      </c>
      <c r="F310" s="32" t="s">
        <v>806</v>
      </c>
      <c r="G310" s="9" t="s">
        <v>797</v>
      </c>
      <c r="H310" s="237">
        <v>4162192.31</v>
      </c>
      <c r="I310" s="181" t="s">
        <v>57</v>
      </c>
      <c r="J310" s="14">
        <v>0.6038</v>
      </c>
      <c r="K310" s="34" t="s">
        <v>19</v>
      </c>
      <c r="L310" s="34" t="s">
        <v>19</v>
      </c>
      <c r="M310" s="34" t="s">
        <v>19</v>
      </c>
      <c r="N310" s="34" t="s">
        <v>19</v>
      </c>
    </row>
    <row r="311" spans="1:14" ht="16.5" x14ac:dyDescent="0.2">
      <c r="A311" s="242">
        <v>206</v>
      </c>
      <c r="B311" s="32" t="s">
        <v>807</v>
      </c>
      <c r="C311" s="32" t="s">
        <v>808</v>
      </c>
      <c r="D311" s="67" t="s">
        <v>22</v>
      </c>
      <c r="E311" s="32" t="s">
        <v>23</v>
      </c>
      <c r="F311" s="32" t="s">
        <v>809</v>
      </c>
      <c r="G311" s="9" t="s">
        <v>810</v>
      </c>
      <c r="H311" s="237">
        <v>1000000</v>
      </c>
      <c r="I311" s="170">
        <v>196680.33</v>
      </c>
      <c r="J311" s="14">
        <v>0.52449999999999997</v>
      </c>
      <c r="K311" s="34" t="s">
        <v>19</v>
      </c>
      <c r="L311" s="34" t="s">
        <v>18</v>
      </c>
      <c r="M311" s="34" t="s">
        <v>19</v>
      </c>
      <c r="N311" s="34" t="s">
        <v>19</v>
      </c>
    </row>
    <row r="312" spans="1:14" ht="33" x14ac:dyDescent="0.2">
      <c r="A312" s="242">
        <v>207</v>
      </c>
      <c r="B312" s="32" t="s">
        <v>811</v>
      </c>
      <c r="C312" s="32" t="s">
        <v>812</v>
      </c>
      <c r="D312" s="67" t="s">
        <v>22</v>
      </c>
      <c r="E312" s="32" t="s">
        <v>23</v>
      </c>
      <c r="F312" s="32" t="s">
        <v>813</v>
      </c>
      <c r="G312" s="9" t="s">
        <v>814</v>
      </c>
      <c r="H312" s="237">
        <v>716466</v>
      </c>
      <c r="I312" s="170">
        <v>351000</v>
      </c>
      <c r="J312" s="14">
        <v>0.43280000000000002</v>
      </c>
      <c r="K312" s="34" t="s">
        <v>19</v>
      </c>
      <c r="L312" s="34" t="s">
        <v>18</v>
      </c>
      <c r="M312" s="34" t="s">
        <v>19</v>
      </c>
      <c r="N312" s="34" t="s">
        <v>19</v>
      </c>
    </row>
    <row r="313" spans="1:14" ht="16.5" x14ac:dyDescent="0.2">
      <c r="A313" s="242">
        <v>208</v>
      </c>
      <c r="B313" s="32" t="s">
        <v>815</v>
      </c>
      <c r="C313" s="32" t="s">
        <v>816</v>
      </c>
      <c r="D313" s="67" t="s">
        <v>22</v>
      </c>
      <c r="E313" s="32" t="s">
        <v>23</v>
      </c>
      <c r="F313" s="32" t="s">
        <v>817</v>
      </c>
      <c r="G313" s="13">
        <v>18078083</v>
      </c>
      <c r="H313" s="237">
        <v>3169496</v>
      </c>
      <c r="I313" s="170">
        <v>1600000</v>
      </c>
      <c r="J313" s="14">
        <v>0.42859999999999998</v>
      </c>
      <c r="K313" s="34" t="s">
        <v>19</v>
      </c>
      <c r="L313" s="34" t="s">
        <v>19</v>
      </c>
      <c r="M313" s="34" t="s">
        <v>19</v>
      </c>
      <c r="N313" s="34" t="s">
        <v>19</v>
      </c>
    </row>
    <row r="314" spans="1:14" ht="24.75" x14ac:dyDescent="0.2">
      <c r="A314" s="242">
        <v>209</v>
      </c>
      <c r="B314" s="32" t="s">
        <v>818</v>
      </c>
      <c r="C314" s="32" t="s">
        <v>819</v>
      </c>
      <c r="D314" s="67" t="s">
        <v>22</v>
      </c>
      <c r="E314" s="32" t="s">
        <v>23</v>
      </c>
      <c r="F314" s="32" t="s">
        <v>820</v>
      </c>
      <c r="G314" s="13">
        <v>18078140</v>
      </c>
      <c r="H314" s="237">
        <v>195000</v>
      </c>
      <c r="I314" s="181" t="s">
        <v>57</v>
      </c>
      <c r="J314" s="14">
        <v>0.37159999999999999</v>
      </c>
      <c r="K314" s="34" t="s">
        <v>19</v>
      </c>
      <c r="L314" s="34" t="s">
        <v>19</v>
      </c>
      <c r="M314" s="34" t="s">
        <v>19</v>
      </c>
      <c r="N314" s="34" t="s">
        <v>19</v>
      </c>
    </row>
    <row r="315" spans="1:14" ht="24.75" x14ac:dyDescent="0.2">
      <c r="A315" s="242">
        <v>210</v>
      </c>
      <c r="B315" s="32" t="s">
        <v>821</v>
      </c>
      <c r="C315" s="32" t="s">
        <v>822</v>
      </c>
      <c r="D315" s="67" t="s">
        <v>22</v>
      </c>
      <c r="E315" s="32" t="s">
        <v>23</v>
      </c>
      <c r="F315" s="32" t="s">
        <v>823</v>
      </c>
      <c r="G315" s="13">
        <v>18079148</v>
      </c>
      <c r="H315" s="237">
        <v>1345917.31</v>
      </c>
      <c r="I315" s="170">
        <v>150000</v>
      </c>
      <c r="J315" s="14">
        <v>0.371</v>
      </c>
      <c r="K315" s="34" t="s">
        <v>19</v>
      </c>
      <c r="L315" s="34" t="s">
        <v>18</v>
      </c>
      <c r="M315" s="34" t="s">
        <v>18</v>
      </c>
      <c r="N315" s="34" t="s">
        <v>19</v>
      </c>
    </row>
    <row r="316" spans="1:14" ht="16.5" x14ac:dyDescent="0.2">
      <c r="A316" s="242">
        <v>211</v>
      </c>
      <c r="B316" s="32" t="s">
        <v>824</v>
      </c>
      <c r="C316" s="32" t="s">
        <v>825</v>
      </c>
      <c r="D316" s="67" t="s">
        <v>15</v>
      </c>
      <c r="E316" s="32" t="s">
        <v>23</v>
      </c>
      <c r="F316" s="32" t="s">
        <v>826</v>
      </c>
      <c r="G316" s="9" t="s">
        <v>827</v>
      </c>
      <c r="H316" s="237">
        <v>10221797.58</v>
      </c>
      <c r="I316" s="170">
        <v>5000000</v>
      </c>
      <c r="J316" s="14">
        <v>0.27739999999999998</v>
      </c>
      <c r="K316" s="34" t="s">
        <v>19</v>
      </c>
      <c r="L316" s="34" t="s">
        <v>19</v>
      </c>
      <c r="M316" s="34" t="s">
        <v>19</v>
      </c>
      <c r="N316" s="34" t="s">
        <v>19</v>
      </c>
    </row>
    <row r="317" spans="1:14" ht="33" x14ac:dyDescent="0.2">
      <c r="A317" s="242">
        <v>212</v>
      </c>
      <c r="B317" s="32" t="s">
        <v>811</v>
      </c>
      <c r="C317" s="32" t="s">
        <v>828</v>
      </c>
      <c r="D317" s="67" t="s">
        <v>22</v>
      </c>
      <c r="E317" s="32" t="s">
        <v>23</v>
      </c>
      <c r="F317" s="32" t="s">
        <v>829</v>
      </c>
      <c r="G317" s="9" t="s">
        <v>830</v>
      </c>
      <c r="H317" s="237">
        <v>861966</v>
      </c>
      <c r="I317" s="170">
        <v>935000</v>
      </c>
      <c r="J317" s="14">
        <v>0.26129999999999998</v>
      </c>
      <c r="K317" s="34" t="s">
        <v>19</v>
      </c>
      <c r="L317" s="34" t="s">
        <v>18</v>
      </c>
      <c r="M317" s="34" t="s">
        <v>19</v>
      </c>
      <c r="N317" s="34" t="s">
        <v>19</v>
      </c>
    </row>
    <row r="318" spans="1:14" ht="33" x14ac:dyDescent="0.2">
      <c r="A318" s="242">
        <v>213</v>
      </c>
      <c r="B318" s="32" t="s">
        <v>811</v>
      </c>
      <c r="C318" s="32" t="s">
        <v>831</v>
      </c>
      <c r="D318" s="67" t="s">
        <v>22</v>
      </c>
      <c r="E318" s="32" t="s">
        <v>23</v>
      </c>
      <c r="F318" s="9" t="s">
        <v>832</v>
      </c>
      <c r="G318" s="9" t="s">
        <v>833</v>
      </c>
      <c r="H318" s="237">
        <v>619748</v>
      </c>
      <c r="I318" s="170">
        <v>415084</v>
      </c>
      <c r="J318" s="14">
        <v>0.2306</v>
      </c>
      <c r="K318" s="34" t="s">
        <v>19</v>
      </c>
      <c r="L318" s="34" t="s">
        <v>18</v>
      </c>
      <c r="M318" s="34" t="s">
        <v>19</v>
      </c>
      <c r="N318" s="34" t="s">
        <v>19</v>
      </c>
    </row>
    <row r="319" spans="1:14" ht="33" x14ac:dyDescent="0.2">
      <c r="A319" s="242">
        <v>214</v>
      </c>
      <c r="B319" s="32" t="s">
        <v>811</v>
      </c>
      <c r="C319" s="32" t="s">
        <v>834</v>
      </c>
      <c r="D319" s="67" t="s">
        <v>22</v>
      </c>
      <c r="E319" s="32" t="s">
        <v>23</v>
      </c>
      <c r="F319" s="32" t="s">
        <v>835</v>
      </c>
      <c r="G319" s="9" t="s">
        <v>836</v>
      </c>
      <c r="H319" s="237">
        <v>384683</v>
      </c>
      <c r="I319" s="170">
        <v>280000</v>
      </c>
      <c r="J319" s="14">
        <v>0.2258</v>
      </c>
      <c r="K319" s="34" t="s">
        <v>19</v>
      </c>
      <c r="L319" s="34" t="s">
        <v>18</v>
      </c>
      <c r="M319" s="34" t="s">
        <v>19</v>
      </c>
      <c r="N319" s="34" t="s">
        <v>19</v>
      </c>
    </row>
    <row r="320" spans="1:14" ht="24.75" x14ac:dyDescent="0.2">
      <c r="A320" s="242">
        <v>215</v>
      </c>
      <c r="B320" s="32" t="s">
        <v>837</v>
      </c>
      <c r="C320" s="32" t="s">
        <v>838</v>
      </c>
      <c r="D320" s="67" t="s">
        <v>22</v>
      </c>
      <c r="E320" s="32" t="s">
        <v>23</v>
      </c>
      <c r="F320" s="32" t="s">
        <v>839</v>
      </c>
      <c r="G320" s="9" t="s">
        <v>840</v>
      </c>
      <c r="H320" s="237">
        <v>650735.68999999994</v>
      </c>
      <c r="I320" s="181" t="s">
        <v>57</v>
      </c>
      <c r="J320" s="14">
        <v>0.17799999999999999</v>
      </c>
      <c r="K320" s="34" t="s">
        <v>19</v>
      </c>
      <c r="L320" s="34" t="s">
        <v>18</v>
      </c>
      <c r="M320" s="34" t="s">
        <v>19</v>
      </c>
      <c r="N320" s="34" t="s">
        <v>19</v>
      </c>
    </row>
    <row r="321" spans="1:14" ht="24.75" x14ac:dyDescent="0.2">
      <c r="A321" s="242">
        <v>216</v>
      </c>
      <c r="B321" s="32" t="s">
        <v>841</v>
      </c>
      <c r="C321" s="32" t="s">
        <v>842</v>
      </c>
      <c r="D321" s="67" t="s">
        <v>15</v>
      </c>
      <c r="E321" s="32" t="s">
        <v>23</v>
      </c>
      <c r="F321" s="9" t="s">
        <v>843</v>
      </c>
      <c r="G321" s="13">
        <v>18078015</v>
      </c>
      <c r="H321" s="237">
        <v>850000</v>
      </c>
      <c r="I321" s="170">
        <v>714512.27</v>
      </c>
      <c r="J321" s="14">
        <v>0.1497</v>
      </c>
      <c r="K321" s="34" t="s">
        <v>19</v>
      </c>
      <c r="L321" s="34" t="s">
        <v>19</v>
      </c>
      <c r="M321" s="34" t="s">
        <v>18</v>
      </c>
      <c r="N321" s="34" t="s">
        <v>19</v>
      </c>
    </row>
    <row r="322" spans="1:14" ht="33" x14ac:dyDescent="0.2">
      <c r="A322" s="242">
        <v>217</v>
      </c>
      <c r="B322" s="130" t="s">
        <v>1333</v>
      </c>
      <c r="C322" s="130" t="s">
        <v>844</v>
      </c>
      <c r="D322" s="131" t="s">
        <v>15</v>
      </c>
      <c r="E322" s="130" t="s">
        <v>23</v>
      </c>
      <c r="F322" s="130" t="s">
        <v>1332</v>
      </c>
      <c r="G322" s="132">
        <v>18080020</v>
      </c>
      <c r="H322" s="262">
        <v>2500000</v>
      </c>
      <c r="I322" s="191">
        <v>1900000</v>
      </c>
      <c r="J322" s="133">
        <v>0.1366</v>
      </c>
      <c r="K322" s="134" t="s">
        <v>19</v>
      </c>
      <c r="L322" s="134" t="s">
        <v>19</v>
      </c>
      <c r="M322" s="134" t="s">
        <v>19</v>
      </c>
      <c r="N322" s="134" t="s">
        <v>19</v>
      </c>
    </row>
    <row r="323" spans="1:14" ht="16.5" x14ac:dyDescent="0.2">
      <c r="A323" s="242">
        <v>218</v>
      </c>
      <c r="B323" s="32" t="s">
        <v>804</v>
      </c>
      <c r="C323" s="136" t="s">
        <v>1334</v>
      </c>
      <c r="D323" s="67" t="s">
        <v>22</v>
      </c>
      <c r="E323" s="32" t="s">
        <v>23</v>
      </c>
      <c r="F323" s="32" t="s">
        <v>1335</v>
      </c>
      <c r="G323" s="9" t="s">
        <v>797</v>
      </c>
      <c r="H323" s="237">
        <v>2925000</v>
      </c>
      <c r="I323" s="170">
        <v>2500000</v>
      </c>
      <c r="J323" s="14">
        <v>0.1026</v>
      </c>
      <c r="K323" s="50" t="s">
        <v>19</v>
      </c>
      <c r="L323" s="34" t="s">
        <v>19</v>
      </c>
      <c r="M323" s="34" t="s">
        <v>18</v>
      </c>
      <c r="N323" s="50" t="s">
        <v>19</v>
      </c>
    </row>
    <row r="324" spans="1:14" ht="12.75" customHeight="1" x14ac:dyDescent="0.2">
      <c r="A324" s="242">
        <v>219</v>
      </c>
      <c r="B324" s="32" t="s">
        <v>785</v>
      </c>
      <c r="C324" s="136" t="s">
        <v>1336</v>
      </c>
      <c r="D324" s="67" t="s">
        <v>15</v>
      </c>
      <c r="E324" s="32" t="s">
        <v>23</v>
      </c>
      <c r="F324" s="32" t="s">
        <v>1337</v>
      </c>
      <c r="G324" s="13">
        <v>18078033</v>
      </c>
      <c r="H324" s="237">
        <v>458826.09</v>
      </c>
      <c r="I324" s="181" t="s">
        <v>57</v>
      </c>
      <c r="J324" s="14">
        <v>7.5700000000000003E-2</v>
      </c>
      <c r="K324" s="50" t="s">
        <v>19</v>
      </c>
      <c r="L324" s="34" t="s">
        <v>19</v>
      </c>
      <c r="M324" s="34" t="s">
        <v>19</v>
      </c>
      <c r="N324" s="50" t="s">
        <v>19</v>
      </c>
    </row>
    <row r="325" spans="1:14" ht="33" x14ac:dyDescent="0.2">
      <c r="A325" s="242">
        <v>220</v>
      </c>
      <c r="B325" s="32" t="s">
        <v>811</v>
      </c>
      <c r="C325" s="136" t="s">
        <v>1338</v>
      </c>
      <c r="D325" s="67" t="s">
        <v>15</v>
      </c>
      <c r="E325" s="32" t="s">
        <v>23</v>
      </c>
      <c r="F325" s="32" t="s">
        <v>1339</v>
      </c>
      <c r="G325" s="9" t="s">
        <v>1340</v>
      </c>
      <c r="H325" s="237">
        <v>1684910</v>
      </c>
      <c r="I325" s="170">
        <v>1915090</v>
      </c>
      <c r="J325" s="14">
        <v>0</v>
      </c>
      <c r="K325" s="50" t="s">
        <v>19</v>
      </c>
      <c r="L325" s="34" t="s">
        <v>18</v>
      </c>
      <c r="M325" s="34" t="s">
        <v>18</v>
      </c>
      <c r="N325" s="50" t="s">
        <v>19</v>
      </c>
    </row>
    <row r="326" spans="1:14" ht="24.75" x14ac:dyDescent="0.2">
      <c r="A326" s="242">
        <v>221</v>
      </c>
      <c r="B326" s="32" t="s">
        <v>821</v>
      </c>
      <c r="C326" s="136" t="s">
        <v>1341</v>
      </c>
      <c r="D326" s="67" t="s">
        <v>22</v>
      </c>
      <c r="E326" s="32" t="s">
        <v>23</v>
      </c>
      <c r="F326" s="32" t="s">
        <v>1342</v>
      </c>
      <c r="G326" s="13">
        <v>18079148</v>
      </c>
      <c r="H326" s="237">
        <v>315000</v>
      </c>
      <c r="I326" s="170">
        <v>200000</v>
      </c>
      <c r="J326" s="14">
        <v>0</v>
      </c>
      <c r="K326" s="50" t="s">
        <v>19</v>
      </c>
      <c r="L326" s="34" t="s">
        <v>19</v>
      </c>
      <c r="M326" s="34" t="s">
        <v>19</v>
      </c>
      <c r="N326" s="50" t="s">
        <v>19</v>
      </c>
    </row>
    <row r="327" spans="1:14" x14ac:dyDescent="0.2">
      <c r="B327" s="192"/>
      <c r="C327" s="192"/>
      <c r="D327" s="193"/>
      <c r="E327" s="192"/>
      <c r="F327" s="192"/>
      <c r="G327" s="194"/>
      <c r="H327" s="263">
        <f>SUM(H304:H326)</f>
        <v>76402557.210000008</v>
      </c>
      <c r="I327" s="198">
        <f>SUM(I309:I326)</f>
        <v>16508796.050000001</v>
      </c>
      <c r="J327" s="195"/>
      <c r="K327" s="197"/>
      <c r="L327" s="196"/>
      <c r="M327" s="196"/>
      <c r="N327" s="197"/>
    </row>
    <row r="330" spans="1:14" ht="13.5" thickBot="1" x14ac:dyDescent="0.25"/>
    <row r="331" spans="1:14" ht="13.5" thickBot="1" x14ac:dyDescent="0.25">
      <c r="B331" s="146" t="s">
        <v>845</v>
      </c>
    </row>
    <row r="332" spans="1:14" ht="24.75" x14ac:dyDescent="0.2">
      <c r="B332" s="149" t="s">
        <v>0</v>
      </c>
      <c r="C332" s="61" t="s">
        <v>1</v>
      </c>
      <c r="D332" s="3" t="s">
        <v>2</v>
      </c>
      <c r="E332" s="62" t="s">
        <v>3</v>
      </c>
      <c r="F332" s="63" t="s">
        <v>4</v>
      </c>
      <c r="G332" s="64" t="s">
        <v>5</v>
      </c>
      <c r="H332" s="65" t="s">
        <v>6</v>
      </c>
      <c r="I332" s="64" t="s">
        <v>7</v>
      </c>
      <c r="J332" s="66" t="s">
        <v>8</v>
      </c>
      <c r="K332" s="66" t="s">
        <v>9</v>
      </c>
      <c r="L332" s="64" t="s">
        <v>10</v>
      </c>
      <c r="M332" s="3" t="s">
        <v>11</v>
      </c>
      <c r="N332" s="64" t="s">
        <v>12</v>
      </c>
    </row>
    <row r="333" spans="1:14" ht="49.5" x14ac:dyDescent="0.2">
      <c r="A333" s="242">
        <v>222</v>
      </c>
      <c r="B333" s="32" t="s">
        <v>846</v>
      </c>
      <c r="C333" s="32" t="s">
        <v>847</v>
      </c>
      <c r="D333" s="67" t="s">
        <v>15</v>
      </c>
      <c r="E333" s="32" t="s">
        <v>23</v>
      </c>
      <c r="F333" s="9" t="s">
        <v>848</v>
      </c>
      <c r="G333" s="13">
        <v>19082063</v>
      </c>
      <c r="H333" s="237">
        <v>228276.44</v>
      </c>
      <c r="I333" s="181" t="s">
        <v>57</v>
      </c>
      <c r="J333" s="14">
        <v>1.5387999999999999</v>
      </c>
      <c r="K333" s="34" t="s">
        <v>19</v>
      </c>
      <c r="L333" s="34" t="s">
        <v>19</v>
      </c>
      <c r="M333" s="34" t="s">
        <v>19</v>
      </c>
      <c r="N333" s="34" t="s">
        <v>19</v>
      </c>
    </row>
    <row r="334" spans="1:14" ht="16.5" x14ac:dyDescent="0.2">
      <c r="A334" s="242">
        <v>223</v>
      </c>
      <c r="B334" s="32" t="s">
        <v>849</v>
      </c>
      <c r="C334" s="32" t="s">
        <v>850</v>
      </c>
      <c r="D334" s="67" t="s">
        <v>22</v>
      </c>
      <c r="E334" s="32" t="s">
        <v>23</v>
      </c>
      <c r="F334" s="32" t="s">
        <v>851</v>
      </c>
      <c r="G334" s="13">
        <v>19081023</v>
      </c>
      <c r="H334" s="237">
        <v>921118.43</v>
      </c>
      <c r="I334" s="181" t="s">
        <v>57</v>
      </c>
      <c r="J334" s="14">
        <v>1</v>
      </c>
      <c r="K334" s="34" t="s">
        <v>19</v>
      </c>
      <c r="L334" s="34" t="s">
        <v>19</v>
      </c>
      <c r="M334" s="34" t="s">
        <v>19</v>
      </c>
      <c r="N334" s="34" t="s">
        <v>19</v>
      </c>
    </row>
    <row r="335" spans="1:14" ht="33" x14ac:dyDescent="0.2">
      <c r="A335" s="242">
        <v>224</v>
      </c>
      <c r="B335" s="32" t="s">
        <v>852</v>
      </c>
      <c r="C335" s="32" t="s">
        <v>853</v>
      </c>
      <c r="D335" s="67" t="s">
        <v>48</v>
      </c>
      <c r="E335" s="32" t="s">
        <v>23</v>
      </c>
      <c r="F335" s="32" t="s">
        <v>854</v>
      </c>
      <c r="G335" s="9" t="s">
        <v>855</v>
      </c>
      <c r="H335" s="237">
        <v>1479579</v>
      </c>
      <c r="I335" s="181" t="s">
        <v>57</v>
      </c>
      <c r="J335" s="14">
        <v>1</v>
      </c>
      <c r="K335" s="34" t="s">
        <v>19</v>
      </c>
      <c r="L335" s="34" t="s">
        <v>18</v>
      </c>
      <c r="M335" s="34" t="s">
        <v>19</v>
      </c>
      <c r="N335" s="34" t="s">
        <v>19</v>
      </c>
    </row>
    <row r="336" spans="1:14" ht="16.5" x14ac:dyDescent="0.2">
      <c r="A336" s="242">
        <v>225</v>
      </c>
      <c r="B336" s="32" t="s">
        <v>856</v>
      </c>
      <c r="C336" s="32" t="s">
        <v>857</v>
      </c>
      <c r="D336" s="67" t="s">
        <v>15</v>
      </c>
      <c r="E336" s="32" t="s">
        <v>23</v>
      </c>
      <c r="F336" s="32" t="s">
        <v>858</v>
      </c>
      <c r="G336" s="9" t="s">
        <v>859</v>
      </c>
      <c r="H336" s="237">
        <v>1916571.55</v>
      </c>
      <c r="I336" s="182">
        <v>0</v>
      </c>
      <c r="J336" s="14">
        <v>1</v>
      </c>
      <c r="K336" s="34" t="s">
        <v>19</v>
      </c>
      <c r="L336" s="34" t="s">
        <v>19</v>
      </c>
      <c r="M336" s="34" t="s">
        <v>19</v>
      </c>
      <c r="N336" s="34" t="s">
        <v>19</v>
      </c>
    </row>
    <row r="337" spans="1:14" ht="16.5" x14ac:dyDescent="0.2">
      <c r="A337" s="242">
        <v>226</v>
      </c>
      <c r="B337" s="32" t="s">
        <v>860</v>
      </c>
      <c r="C337" s="32" t="s">
        <v>861</v>
      </c>
      <c r="D337" s="67" t="s">
        <v>22</v>
      </c>
      <c r="E337" s="32" t="s">
        <v>23</v>
      </c>
      <c r="F337" s="32" t="s">
        <v>862</v>
      </c>
      <c r="G337" s="9" t="s">
        <v>863</v>
      </c>
      <c r="H337" s="237">
        <v>2457818.38</v>
      </c>
      <c r="I337" s="170">
        <v>25562.31</v>
      </c>
      <c r="J337" s="14">
        <v>0.9708</v>
      </c>
      <c r="K337" s="34" t="s">
        <v>18</v>
      </c>
      <c r="L337" s="34" t="s">
        <v>18</v>
      </c>
      <c r="M337" s="34" t="s">
        <v>18</v>
      </c>
      <c r="N337" s="34" t="s">
        <v>19</v>
      </c>
    </row>
    <row r="338" spans="1:14" ht="16.5" x14ac:dyDescent="0.2">
      <c r="A338" s="242">
        <v>227</v>
      </c>
      <c r="B338" s="32" t="s">
        <v>864</v>
      </c>
      <c r="C338" s="32" t="s">
        <v>865</v>
      </c>
      <c r="D338" s="67" t="s">
        <v>22</v>
      </c>
      <c r="E338" s="32" t="s">
        <v>23</v>
      </c>
      <c r="F338" s="32" t="s">
        <v>866</v>
      </c>
      <c r="G338" s="9" t="s">
        <v>867</v>
      </c>
      <c r="H338" s="237">
        <v>702381</v>
      </c>
      <c r="I338" s="170">
        <v>100000</v>
      </c>
      <c r="J338" s="14">
        <v>0.87539999999999996</v>
      </c>
      <c r="K338" s="34" t="s">
        <v>18</v>
      </c>
      <c r="L338" s="34" t="s">
        <v>18</v>
      </c>
      <c r="M338" s="34" t="s">
        <v>19</v>
      </c>
      <c r="N338" s="34" t="s">
        <v>19</v>
      </c>
    </row>
    <row r="339" spans="1:14" ht="41.25" x14ac:dyDescent="0.2">
      <c r="A339" s="242">
        <v>228</v>
      </c>
      <c r="B339" s="32" t="s">
        <v>868</v>
      </c>
      <c r="C339" s="32" t="s">
        <v>869</v>
      </c>
      <c r="D339" s="67" t="s">
        <v>22</v>
      </c>
      <c r="E339" s="32" t="s">
        <v>23</v>
      </c>
      <c r="F339" s="9" t="s">
        <v>870</v>
      </c>
      <c r="G339" s="9" t="s">
        <v>871</v>
      </c>
      <c r="H339" s="237">
        <v>2013000</v>
      </c>
      <c r="I339" s="181" t="s">
        <v>57</v>
      </c>
      <c r="J339" s="14">
        <v>0.85729999999999995</v>
      </c>
      <c r="K339" s="34" t="s">
        <v>18</v>
      </c>
      <c r="L339" s="34" t="s">
        <v>18</v>
      </c>
      <c r="M339" s="34" t="s">
        <v>19</v>
      </c>
      <c r="N339" s="34" t="s">
        <v>19</v>
      </c>
    </row>
    <row r="340" spans="1:14" ht="33" x14ac:dyDescent="0.2">
      <c r="A340" s="242">
        <v>229</v>
      </c>
      <c r="B340" s="9" t="s">
        <v>872</v>
      </c>
      <c r="C340" s="32" t="s">
        <v>873</v>
      </c>
      <c r="D340" s="67" t="s">
        <v>15</v>
      </c>
      <c r="E340" s="32" t="s">
        <v>23</v>
      </c>
      <c r="F340" s="32" t="s">
        <v>874</v>
      </c>
      <c r="G340" s="9" t="s">
        <v>875</v>
      </c>
      <c r="H340" s="237">
        <v>435008</v>
      </c>
      <c r="I340" s="170">
        <v>100000</v>
      </c>
      <c r="J340" s="14">
        <v>0.81310000000000004</v>
      </c>
      <c r="K340" s="34" t="s">
        <v>18</v>
      </c>
      <c r="L340" s="34" t="s">
        <v>18</v>
      </c>
      <c r="M340" s="34" t="s">
        <v>19</v>
      </c>
      <c r="N340" s="34" t="s">
        <v>19</v>
      </c>
    </row>
    <row r="341" spans="1:14" ht="41.25" x14ac:dyDescent="0.2">
      <c r="A341" s="242">
        <v>230</v>
      </c>
      <c r="B341" s="32" t="s">
        <v>868</v>
      </c>
      <c r="C341" s="32" t="s">
        <v>876</v>
      </c>
      <c r="D341" s="67" t="s">
        <v>15</v>
      </c>
      <c r="E341" s="32" t="s">
        <v>23</v>
      </c>
      <c r="F341" s="9" t="s">
        <v>877</v>
      </c>
      <c r="G341" s="9" t="s">
        <v>878</v>
      </c>
      <c r="H341" s="237">
        <v>6500000</v>
      </c>
      <c r="I341" s="170">
        <v>1200000</v>
      </c>
      <c r="J341" s="14">
        <v>0.80520000000000003</v>
      </c>
      <c r="K341" s="34" t="s">
        <v>18</v>
      </c>
      <c r="L341" s="34" t="s">
        <v>19</v>
      </c>
      <c r="M341" s="34" t="s">
        <v>19</v>
      </c>
      <c r="N341" s="34" t="s">
        <v>19</v>
      </c>
    </row>
    <row r="342" spans="1:14" ht="16.5" x14ac:dyDescent="0.2">
      <c r="A342" s="242">
        <v>231</v>
      </c>
      <c r="B342" s="32" t="s">
        <v>879</v>
      </c>
      <c r="C342" s="32" t="s">
        <v>880</v>
      </c>
      <c r="D342" s="67" t="s">
        <v>48</v>
      </c>
      <c r="E342" s="32" t="s">
        <v>23</v>
      </c>
      <c r="F342" s="32" t="s">
        <v>881</v>
      </c>
      <c r="G342" s="9" t="s">
        <v>882</v>
      </c>
      <c r="H342" s="237">
        <v>653151.16</v>
      </c>
      <c r="I342" s="181" t="s">
        <v>57</v>
      </c>
      <c r="J342" s="14">
        <v>0.94499999999999995</v>
      </c>
      <c r="K342" s="34" t="s">
        <v>19</v>
      </c>
      <c r="L342" s="34" t="s">
        <v>19</v>
      </c>
      <c r="M342" s="34" t="s">
        <v>18</v>
      </c>
      <c r="N342" s="34" t="s">
        <v>18</v>
      </c>
    </row>
    <row r="343" spans="1:14" ht="16.5" x14ac:dyDescent="0.2">
      <c r="A343" s="242">
        <v>232</v>
      </c>
      <c r="B343" s="32" t="s">
        <v>883</v>
      </c>
      <c r="C343" s="32" t="s">
        <v>884</v>
      </c>
      <c r="D343" s="67" t="s">
        <v>48</v>
      </c>
      <c r="E343" s="32" t="s">
        <v>23</v>
      </c>
      <c r="F343" s="32" t="s">
        <v>885</v>
      </c>
      <c r="G343" s="9" t="s">
        <v>886</v>
      </c>
      <c r="H343" s="237">
        <v>22724103.559999999</v>
      </c>
      <c r="I343" s="170">
        <v>2000000</v>
      </c>
      <c r="J343" s="14">
        <v>0.85389999999999999</v>
      </c>
      <c r="K343" s="34" t="s">
        <v>19</v>
      </c>
      <c r="L343" s="34" t="s">
        <v>18</v>
      </c>
      <c r="M343" s="34" t="s">
        <v>19</v>
      </c>
      <c r="N343" s="34" t="s">
        <v>19</v>
      </c>
    </row>
    <row r="344" spans="1:14" ht="16.5" x14ac:dyDescent="0.2">
      <c r="A344" s="242">
        <v>233</v>
      </c>
      <c r="B344" s="32" t="s">
        <v>879</v>
      </c>
      <c r="C344" s="32" t="s">
        <v>887</v>
      </c>
      <c r="D344" s="67" t="s">
        <v>48</v>
      </c>
      <c r="E344" s="32" t="s">
        <v>23</v>
      </c>
      <c r="F344" s="32" t="s">
        <v>888</v>
      </c>
      <c r="G344" s="9" t="s">
        <v>882</v>
      </c>
      <c r="H344" s="237">
        <v>602758.01</v>
      </c>
      <c r="I344" s="170">
        <v>63243.61</v>
      </c>
      <c r="J344" s="14">
        <v>0.81100000000000005</v>
      </c>
      <c r="K344" s="34" t="s">
        <v>19</v>
      </c>
      <c r="L344" s="34" t="s">
        <v>19</v>
      </c>
      <c r="M344" s="34" t="s">
        <v>18</v>
      </c>
      <c r="N344" s="34" t="s">
        <v>18</v>
      </c>
    </row>
    <row r="345" spans="1:14" ht="33" x14ac:dyDescent="0.2">
      <c r="A345" s="242">
        <v>234</v>
      </c>
      <c r="B345" s="32" t="s">
        <v>889</v>
      </c>
      <c r="C345" s="32" t="s">
        <v>890</v>
      </c>
      <c r="D345" s="67" t="s">
        <v>15</v>
      </c>
      <c r="E345" s="32" t="s">
        <v>23</v>
      </c>
      <c r="F345" s="9" t="s">
        <v>891</v>
      </c>
      <c r="G345" s="9" t="s">
        <v>892</v>
      </c>
      <c r="H345" s="237">
        <v>3560000</v>
      </c>
      <c r="I345" s="170">
        <v>478717</v>
      </c>
      <c r="J345" s="14">
        <v>0.80369999999999997</v>
      </c>
      <c r="K345" s="34" t="s">
        <v>19</v>
      </c>
      <c r="L345" s="34" t="s">
        <v>18</v>
      </c>
      <c r="M345" s="34" t="s">
        <v>19</v>
      </c>
      <c r="N345" s="34" t="s">
        <v>19</v>
      </c>
    </row>
    <row r="346" spans="1:14" ht="33" x14ac:dyDescent="0.2">
      <c r="A346" s="242">
        <v>235</v>
      </c>
      <c r="B346" s="32" t="s">
        <v>893</v>
      </c>
      <c r="C346" s="32" t="s">
        <v>894</v>
      </c>
      <c r="D346" s="67" t="s">
        <v>22</v>
      </c>
      <c r="E346" s="32" t="s">
        <v>23</v>
      </c>
      <c r="F346" s="32" t="s">
        <v>895</v>
      </c>
      <c r="G346" s="9" t="s">
        <v>896</v>
      </c>
      <c r="H346" s="237">
        <v>1515804.34</v>
      </c>
      <c r="I346" s="170">
        <v>250000</v>
      </c>
      <c r="J346" s="14">
        <v>0.76680000000000004</v>
      </c>
      <c r="K346" s="34" t="s">
        <v>18</v>
      </c>
      <c r="L346" s="34" t="s">
        <v>18</v>
      </c>
      <c r="M346" s="34" t="s">
        <v>18</v>
      </c>
      <c r="N346" s="34" t="s">
        <v>19</v>
      </c>
    </row>
    <row r="347" spans="1:14" ht="33" x14ac:dyDescent="0.2">
      <c r="A347" s="242">
        <v>236</v>
      </c>
      <c r="B347" s="32" t="s">
        <v>897</v>
      </c>
      <c r="C347" s="32" t="s">
        <v>898</v>
      </c>
      <c r="D347" s="67" t="s">
        <v>22</v>
      </c>
      <c r="E347" s="32" t="s">
        <v>23</v>
      </c>
      <c r="F347" s="32" t="s">
        <v>899</v>
      </c>
      <c r="G347" s="9" t="s">
        <v>900</v>
      </c>
      <c r="H347" s="237">
        <v>516457</v>
      </c>
      <c r="I347" s="170">
        <v>150000</v>
      </c>
      <c r="J347" s="14">
        <v>0.74809999999999999</v>
      </c>
      <c r="K347" s="34" t="s">
        <v>18</v>
      </c>
      <c r="L347" s="34" t="s">
        <v>19</v>
      </c>
      <c r="M347" s="34" t="s">
        <v>18</v>
      </c>
      <c r="N347" s="34" t="s">
        <v>18</v>
      </c>
    </row>
    <row r="348" spans="1:14" ht="16.5" x14ac:dyDescent="0.2">
      <c r="A348" s="242">
        <v>237</v>
      </c>
      <c r="B348" s="32" t="s">
        <v>901</v>
      </c>
      <c r="C348" s="32" t="s">
        <v>902</v>
      </c>
      <c r="D348" s="67" t="s">
        <v>15</v>
      </c>
      <c r="E348" s="32" t="s">
        <v>23</v>
      </c>
      <c r="F348" s="32" t="s">
        <v>903</v>
      </c>
      <c r="G348" s="13">
        <v>19087023</v>
      </c>
      <c r="H348" s="237">
        <v>13125861.130000001</v>
      </c>
      <c r="I348" s="181" t="s">
        <v>57</v>
      </c>
      <c r="J348" s="14">
        <v>0.64949999999999997</v>
      </c>
      <c r="K348" s="34" t="s">
        <v>18</v>
      </c>
      <c r="L348" s="34" t="s">
        <v>18</v>
      </c>
      <c r="M348" s="34" t="s">
        <v>19</v>
      </c>
      <c r="N348" s="34" t="s">
        <v>19</v>
      </c>
    </row>
    <row r="349" spans="1:14" ht="24.75" x14ac:dyDescent="0.2">
      <c r="A349" s="242">
        <v>238</v>
      </c>
      <c r="B349" s="32" t="s">
        <v>904</v>
      </c>
      <c r="C349" s="32" t="s">
        <v>905</v>
      </c>
      <c r="D349" s="67" t="s">
        <v>15</v>
      </c>
      <c r="E349" s="32" t="s">
        <v>23</v>
      </c>
      <c r="F349" s="32" t="s">
        <v>906</v>
      </c>
      <c r="G349" s="9" t="s">
        <v>907</v>
      </c>
      <c r="H349" s="237">
        <v>1551512.03</v>
      </c>
      <c r="I349" s="170">
        <v>215384.16</v>
      </c>
      <c r="J349" s="14">
        <v>0.62849999999999995</v>
      </c>
      <c r="K349" s="34" t="s">
        <v>18</v>
      </c>
      <c r="L349" s="34" t="s">
        <v>19</v>
      </c>
      <c r="M349" s="34" t="s">
        <v>19</v>
      </c>
      <c r="N349" s="34" t="s">
        <v>19</v>
      </c>
    </row>
    <row r="350" spans="1:14" ht="16.5" x14ac:dyDescent="0.2">
      <c r="A350" s="242">
        <v>239</v>
      </c>
      <c r="B350" s="9" t="s">
        <v>908</v>
      </c>
      <c r="C350" s="32" t="s">
        <v>909</v>
      </c>
      <c r="D350" s="67" t="s">
        <v>15</v>
      </c>
      <c r="E350" s="32" t="s">
        <v>23</v>
      </c>
      <c r="F350" s="32" t="s">
        <v>910</v>
      </c>
      <c r="G350" s="9" t="s">
        <v>911</v>
      </c>
      <c r="H350" s="237">
        <v>5606917.8499999996</v>
      </c>
      <c r="I350" s="170">
        <v>2100000</v>
      </c>
      <c r="J350" s="14">
        <v>0.62760000000000005</v>
      </c>
      <c r="K350" s="34" t="s">
        <v>18</v>
      </c>
      <c r="L350" s="34" t="s">
        <v>18</v>
      </c>
      <c r="M350" s="34" t="s">
        <v>18</v>
      </c>
      <c r="N350" s="34" t="s">
        <v>19</v>
      </c>
    </row>
    <row r="351" spans="1:14" ht="16.5" x14ac:dyDescent="0.2">
      <c r="A351" s="242">
        <v>240</v>
      </c>
      <c r="B351" s="32" t="s">
        <v>912</v>
      </c>
      <c r="C351" s="32" t="s">
        <v>913</v>
      </c>
      <c r="D351" s="67" t="s">
        <v>15</v>
      </c>
      <c r="E351" s="32" t="s">
        <v>23</v>
      </c>
      <c r="F351" s="32" t="s">
        <v>914</v>
      </c>
      <c r="G351" s="13">
        <v>19082002</v>
      </c>
      <c r="H351" s="237">
        <v>764356.21</v>
      </c>
      <c r="I351" s="170">
        <v>764356.21</v>
      </c>
      <c r="J351" s="14">
        <v>0.5</v>
      </c>
      <c r="K351" s="34" t="s">
        <v>18</v>
      </c>
      <c r="L351" s="34" t="s">
        <v>19</v>
      </c>
      <c r="M351" s="34" t="s">
        <v>18</v>
      </c>
      <c r="N351" s="34" t="s">
        <v>18</v>
      </c>
    </row>
    <row r="352" spans="1:14" ht="16.5" x14ac:dyDescent="0.2">
      <c r="A352" s="242">
        <v>241</v>
      </c>
      <c r="B352" s="32" t="s">
        <v>912</v>
      </c>
      <c r="C352" s="32" t="s">
        <v>915</v>
      </c>
      <c r="D352" s="67" t="s">
        <v>15</v>
      </c>
      <c r="E352" s="32" t="s">
        <v>23</v>
      </c>
      <c r="F352" s="32" t="s">
        <v>916</v>
      </c>
      <c r="G352" s="13">
        <v>19082002</v>
      </c>
      <c r="H352" s="237">
        <v>945116.13</v>
      </c>
      <c r="I352" s="170">
        <v>945116.13</v>
      </c>
      <c r="J352" s="14">
        <v>0.5</v>
      </c>
      <c r="K352" s="34" t="s">
        <v>18</v>
      </c>
      <c r="L352" s="34" t="s">
        <v>19</v>
      </c>
      <c r="M352" s="34" t="s">
        <v>18</v>
      </c>
      <c r="N352" s="34" t="s">
        <v>18</v>
      </c>
    </row>
    <row r="353" spans="1:14" ht="33" x14ac:dyDescent="0.2">
      <c r="A353" s="242">
        <v>242</v>
      </c>
      <c r="B353" s="32" t="s">
        <v>917</v>
      </c>
      <c r="C353" s="32" t="s">
        <v>918</v>
      </c>
      <c r="D353" s="67" t="s">
        <v>15</v>
      </c>
      <c r="E353" s="32" t="s">
        <v>23</v>
      </c>
      <c r="F353" s="32" t="s">
        <v>919</v>
      </c>
      <c r="G353" s="9" t="s">
        <v>920</v>
      </c>
      <c r="H353" s="237">
        <v>4250000</v>
      </c>
      <c r="I353" s="170">
        <v>4250000</v>
      </c>
      <c r="J353" s="14">
        <v>0.5</v>
      </c>
      <c r="K353" s="34" t="s">
        <v>18</v>
      </c>
      <c r="L353" s="34" t="s">
        <v>18</v>
      </c>
      <c r="M353" s="34" t="s">
        <v>18</v>
      </c>
      <c r="N353" s="34" t="s">
        <v>19</v>
      </c>
    </row>
    <row r="354" spans="1:14" ht="33" x14ac:dyDescent="0.2">
      <c r="A354" s="242">
        <v>243</v>
      </c>
      <c r="B354" s="32" t="s">
        <v>917</v>
      </c>
      <c r="C354" s="32" t="s">
        <v>921</v>
      </c>
      <c r="D354" s="67" t="s">
        <v>15</v>
      </c>
      <c r="E354" s="32" t="s">
        <v>23</v>
      </c>
      <c r="F354" s="32" t="s">
        <v>922</v>
      </c>
      <c r="G354" s="9" t="s">
        <v>920</v>
      </c>
      <c r="H354" s="237">
        <v>1000000</v>
      </c>
      <c r="I354" s="170">
        <v>1000000</v>
      </c>
      <c r="J354" s="14">
        <v>0.5</v>
      </c>
      <c r="K354" s="34" t="s">
        <v>18</v>
      </c>
      <c r="L354" s="34" t="s">
        <v>18</v>
      </c>
      <c r="M354" s="34" t="s">
        <v>18</v>
      </c>
      <c r="N354" s="34" t="s">
        <v>19</v>
      </c>
    </row>
    <row r="355" spans="1:14" ht="16.5" x14ac:dyDescent="0.2">
      <c r="A355" s="242">
        <v>244</v>
      </c>
      <c r="B355" s="32" t="s">
        <v>912</v>
      </c>
      <c r="C355" s="32" t="s">
        <v>923</v>
      </c>
      <c r="D355" s="67" t="s">
        <v>15</v>
      </c>
      <c r="E355" s="32" t="s">
        <v>23</v>
      </c>
      <c r="F355" s="32" t="s">
        <v>924</v>
      </c>
      <c r="G355" s="9" t="s">
        <v>925</v>
      </c>
      <c r="H355" s="237">
        <v>1415000</v>
      </c>
      <c r="I355" s="170">
        <v>1415000</v>
      </c>
      <c r="J355" s="14">
        <v>0.5</v>
      </c>
      <c r="K355" s="34" t="s">
        <v>18</v>
      </c>
      <c r="L355" s="34" t="s">
        <v>18</v>
      </c>
      <c r="M355" s="34" t="s">
        <v>19</v>
      </c>
      <c r="N355" s="34" t="s">
        <v>19</v>
      </c>
    </row>
    <row r="356" spans="1:14" ht="16.5" x14ac:dyDescent="0.2">
      <c r="A356" s="242">
        <v>245</v>
      </c>
      <c r="B356" s="32" t="s">
        <v>926</v>
      </c>
      <c r="C356" s="32" t="s">
        <v>927</v>
      </c>
      <c r="D356" s="67" t="s">
        <v>48</v>
      </c>
      <c r="E356" s="32" t="s">
        <v>23</v>
      </c>
      <c r="F356" s="32" t="s">
        <v>928</v>
      </c>
      <c r="G356" s="9" t="s">
        <v>929</v>
      </c>
      <c r="H356" s="237">
        <v>530456.9</v>
      </c>
      <c r="I356" s="181" t="s">
        <v>57</v>
      </c>
      <c r="J356" s="14">
        <v>0.4728</v>
      </c>
      <c r="K356" s="34" t="s">
        <v>18</v>
      </c>
      <c r="L356" s="34" t="s">
        <v>19</v>
      </c>
      <c r="M356" s="34" t="s">
        <v>19</v>
      </c>
      <c r="N356" s="34" t="s">
        <v>19</v>
      </c>
    </row>
    <row r="357" spans="1:14" ht="16.5" x14ac:dyDescent="0.2">
      <c r="A357" s="242">
        <v>246</v>
      </c>
      <c r="B357" s="32" t="s">
        <v>893</v>
      </c>
      <c r="C357" s="32" t="s">
        <v>930</v>
      </c>
      <c r="D357" s="67" t="s">
        <v>15</v>
      </c>
      <c r="E357" s="32" t="s">
        <v>23</v>
      </c>
      <c r="F357" s="32" t="s">
        <v>931</v>
      </c>
      <c r="G357" s="9" t="s">
        <v>896</v>
      </c>
      <c r="H357" s="237">
        <v>462008.86</v>
      </c>
      <c r="I357" s="170">
        <v>380000</v>
      </c>
      <c r="J357" s="14">
        <v>0.46860000000000002</v>
      </c>
      <c r="K357" s="34" t="s">
        <v>18</v>
      </c>
      <c r="L357" s="34" t="s">
        <v>18</v>
      </c>
      <c r="M357" s="34" t="s">
        <v>18</v>
      </c>
      <c r="N357" s="34" t="s">
        <v>18</v>
      </c>
    </row>
    <row r="358" spans="1:14" ht="24.75" x14ac:dyDescent="0.2">
      <c r="A358" s="242">
        <v>247</v>
      </c>
      <c r="B358" s="9" t="s">
        <v>932</v>
      </c>
      <c r="C358" s="32" t="s">
        <v>933</v>
      </c>
      <c r="D358" s="67" t="s">
        <v>22</v>
      </c>
      <c r="E358" s="32" t="s">
        <v>23</v>
      </c>
      <c r="F358" s="32" t="s">
        <v>934</v>
      </c>
      <c r="G358" s="9" t="s">
        <v>935</v>
      </c>
      <c r="H358" s="237">
        <v>1373775</v>
      </c>
      <c r="I358" s="170">
        <v>1600000</v>
      </c>
      <c r="J358" s="14">
        <v>0.45950000000000002</v>
      </c>
      <c r="K358" s="34" t="s">
        <v>18</v>
      </c>
      <c r="L358" s="34" t="s">
        <v>18</v>
      </c>
      <c r="M358" s="34" t="s">
        <v>19</v>
      </c>
      <c r="N358" s="34" t="s">
        <v>19</v>
      </c>
    </row>
    <row r="359" spans="1:14" ht="33" x14ac:dyDescent="0.2">
      <c r="A359" s="242">
        <v>248</v>
      </c>
      <c r="B359" s="32" t="s">
        <v>936</v>
      </c>
      <c r="C359" s="32" t="s">
        <v>937</v>
      </c>
      <c r="D359" s="67" t="s">
        <v>15</v>
      </c>
      <c r="E359" s="32" t="s">
        <v>23</v>
      </c>
      <c r="F359" s="9" t="s">
        <v>938</v>
      </c>
      <c r="G359" s="9" t="s">
        <v>939</v>
      </c>
      <c r="H359" s="237">
        <v>774685</v>
      </c>
      <c r="I359" s="170">
        <v>672541.29</v>
      </c>
      <c r="J359" s="14">
        <v>0.39800000000000002</v>
      </c>
      <c r="K359" s="34" t="s">
        <v>18</v>
      </c>
      <c r="L359" s="34" t="s">
        <v>18</v>
      </c>
      <c r="M359" s="34" t="s">
        <v>18</v>
      </c>
      <c r="N359" s="34" t="s">
        <v>19</v>
      </c>
    </row>
    <row r="360" spans="1:14" ht="33" x14ac:dyDescent="0.2">
      <c r="A360" s="242">
        <v>249</v>
      </c>
      <c r="B360" s="32" t="s">
        <v>940</v>
      </c>
      <c r="C360" s="32" t="s">
        <v>941</v>
      </c>
      <c r="D360" s="67" t="s">
        <v>22</v>
      </c>
      <c r="E360" s="32" t="s">
        <v>23</v>
      </c>
      <c r="F360" s="9" t="s">
        <v>942</v>
      </c>
      <c r="G360" s="9" t="s">
        <v>943</v>
      </c>
      <c r="H360" s="237">
        <v>20679120</v>
      </c>
      <c r="I360" s="170">
        <v>5197450</v>
      </c>
      <c r="J360" s="14">
        <v>0.3931</v>
      </c>
      <c r="K360" s="34" t="s">
        <v>18</v>
      </c>
      <c r="L360" s="34" t="s">
        <v>18</v>
      </c>
      <c r="M360" s="34" t="s">
        <v>18</v>
      </c>
      <c r="N360" s="34" t="s">
        <v>18</v>
      </c>
    </row>
    <row r="361" spans="1:14" ht="33" x14ac:dyDescent="0.2">
      <c r="A361" s="242">
        <v>250</v>
      </c>
      <c r="B361" s="32" t="s">
        <v>944</v>
      </c>
      <c r="C361" s="32" t="s">
        <v>945</v>
      </c>
      <c r="D361" s="67" t="s">
        <v>22</v>
      </c>
      <c r="E361" s="32" t="s">
        <v>23</v>
      </c>
      <c r="F361" s="32" t="s">
        <v>946</v>
      </c>
      <c r="G361" s="9" t="s">
        <v>947</v>
      </c>
      <c r="H361" s="237">
        <v>1894135.96</v>
      </c>
      <c r="I361" s="170">
        <v>2442841</v>
      </c>
      <c r="J361" s="14">
        <v>0.32290000000000002</v>
      </c>
      <c r="K361" s="34" t="s">
        <v>18</v>
      </c>
      <c r="L361" s="34" t="s">
        <v>18</v>
      </c>
      <c r="M361" s="34" t="s">
        <v>19</v>
      </c>
      <c r="N361" s="34" t="s">
        <v>19</v>
      </c>
    </row>
    <row r="362" spans="1:14" ht="16.5" x14ac:dyDescent="0.2">
      <c r="A362" s="242">
        <v>251</v>
      </c>
      <c r="B362" s="32" t="s">
        <v>864</v>
      </c>
      <c r="C362" s="32" t="s">
        <v>948</v>
      </c>
      <c r="D362" s="67" t="s">
        <v>22</v>
      </c>
      <c r="E362" s="32" t="s">
        <v>23</v>
      </c>
      <c r="F362" s="32" t="s">
        <v>949</v>
      </c>
      <c r="G362" s="9" t="s">
        <v>867</v>
      </c>
      <c r="H362" s="237">
        <v>272689.24</v>
      </c>
      <c r="I362" s="170">
        <v>600000</v>
      </c>
      <c r="J362" s="14">
        <v>0.3125</v>
      </c>
      <c r="K362" s="34" t="s">
        <v>18</v>
      </c>
      <c r="L362" s="34" t="s">
        <v>18</v>
      </c>
      <c r="M362" s="34" t="s">
        <v>19</v>
      </c>
      <c r="N362" s="34" t="s">
        <v>19</v>
      </c>
    </row>
    <row r="363" spans="1:14" ht="41.25" x14ac:dyDescent="0.2">
      <c r="A363" s="242">
        <v>252</v>
      </c>
      <c r="B363" s="32" t="s">
        <v>944</v>
      </c>
      <c r="C363" s="32" t="s">
        <v>950</v>
      </c>
      <c r="D363" s="67" t="s">
        <v>48</v>
      </c>
      <c r="E363" s="32" t="s">
        <v>23</v>
      </c>
      <c r="F363" s="9" t="s">
        <v>951</v>
      </c>
      <c r="G363" s="9" t="s">
        <v>947</v>
      </c>
      <c r="H363" s="237">
        <v>1626839.23</v>
      </c>
      <c r="I363" s="170">
        <v>2442841</v>
      </c>
      <c r="J363" s="14">
        <v>0.28720000000000001</v>
      </c>
      <c r="K363" s="34" t="s">
        <v>18</v>
      </c>
      <c r="L363" s="34" t="s">
        <v>18</v>
      </c>
      <c r="M363" s="34" t="s">
        <v>18</v>
      </c>
      <c r="N363" s="34" t="s">
        <v>19</v>
      </c>
    </row>
    <row r="364" spans="1:14" ht="16.5" x14ac:dyDescent="0.2">
      <c r="A364" s="242">
        <v>253</v>
      </c>
      <c r="B364" s="32" t="s">
        <v>952</v>
      </c>
      <c r="C364" s="32" t="s">
        <v>953</v>
      </c>
      <c r="D364" s="67" t="s">
        <v>15</v>
      </c>
      <c r="E364" s="32" t="s">
        <v>23</v>
      </c>
      <c r="F364" s="32" t="s">
        <v>954</v>
      </c>
      <c r="G364" s="9" t="s">
        <v>955</v>
      </c>
      <c r="H364" s="237">
        <v>3264230.39</v>
      </c>
      <c r="I364" s="170">
        <v>1359151.09</v>
      </c>
      <c r="J364" s="14">
        <v>0.2545</v>
      </c>
      <c r="K364" s="34" t="s">
        <v>18</v>
      </c>
      <c r="L364" s="34" t="s">
        <v>19</v>
      </c>
      <c r="M364" s="34" t="s">
        <v>18</v>
      </c>
      <c r="N364" s="34" t="s">
        <v>19</v>
      </c>
    </row>
    <row r="365" spans="1:14" ht="24.75" x14ac:dyDescent="0.2">
      <c r="A365" s="242">
        <v>254</v>
      </c>
      <c r="B365" s="32" t="s">
        <v>944</v>
      </c>
      <c r="C365" s="32" t="s">
        <v>956</v>
      </c>
      <c r="D365" s="67" t="s">
        <v>22</v>
      </c>
      <c r="E365" s="32" t="s">
        <v>23</v>
      </c>
      <c r="F365" s="32" t="s">
        <v>957</v>
      </c>
      <c r="G365" s="9" t="s">
        <v>947</v>
      </c>
      <c r="H365" s="237">
        <v>619748.27</v>
      </c>
      <c r="I365" s="170">
        <v>1885067</v>
      </c>
      <c r="J365" s="14">
        <v>0.22869999999999999</v>
      </c>
      <c r="K365" s="34" t="s">
        <v>18</v>
      </c>
      <c r="L365" s="34" t="s">
        <v>18</v>
      </c>
      <c r="M365" s="34" t="s">
        <v>19</v>
      </c>
      <c r="N365" s="34" t="s">
        <v>19</v>
      </c>
    </row>
    <row r="366" spans="1:14" ht="16.5" x14ac:dyDescent="0.2">
      <c r="A366" s="242">
        <v>255</v>
      </c>
      <c r="B366" s="32" t="s">
        <v>926</v>
      </c>
      <c r="C366" s="32" t="s">
        <v>958</v>
      </c>
      <c r="D366" s="67" t="s">
        <v>22</v>
      </c>
      <c r="E366" s="32" t="s">
        <v>23</v>
      </c>
      <c r="F366" s="32" t="s">
        <v>959</v>
      </c>
      <c r="G366" s="9" t="s">
        <v>929</v>
      </c>
      <c r="H366" s="237">
        <v>522826.23</v>
      </c>
      <c r="I366" s="170">
        <v>2500000</v>
      </c>
      <c r="J366" s="14">
        <v>0.17299999999999999</v>
      </c>
      <c r="K366" s="34" t="s">
        <v>18</v>
      </c>
      <c r="L366" s="34" t="s">
        <v>19</v>
      </c>
      <c r="M366" s="34" t="s">
        <v>19</v>
      </c>
      <c r="N366" s="34" t="s">
        <v>19</v>
      </c>
    </row>
    <row r="367" spans="1:14" ht="41.25" x14ac:dyDescent="0.2">
      <c r="A367" s="242">
        <v>256</v>
      </c>
      <c r="B367" s="32" t="s">
        <v>960</v>
      </c>
      <c r="C367" s="32" t="s">
        <v>961</v>
      </c>
      <c r="D367" s="67" t="s">
        <v>15</v>
      </c>
      <c r="E367" s="32" t="s">
        <v>23</v>
      </c>
      <c r="F367" s="32" t="s">
        <v>962</v>
      </c>
      <c r="G367" s="9" t="s">
        <v>963</v>
      </c>
      <c r="H367" s="237">
        <v>515115.55</v>
      </c>
      <c r="I367" s="170">
        <v>74633.97</v>
      </c>
      <c r="J367" s="14">
        <v>0.1449</v>
      </c>
      <c r="K367" s="34" t="s">
        <v>18</v>
      </c>
      <c r="L367" s="34" t="s">
        <v>19</v>
      </c>
      <c r="M367" s="34" t="s">
        <v>19</v>
      </c>
      <c r="N367" s="34" t="s">
        <v>19</v>
      </c>
    </row>
    <row r="368" spans="1:14" ht="33" x14ac:dyDescent="0.2">
      <c r="A368" s="242">
        <v>257</v>
      </c>
      <c r="B368" s="32" t="s">
        <v>964</v>
      </c>
      <c r="C368" s="32" t="s">
        <v>965</v>
      </c>
      <c r="D368" s="67" t="s">
        <v>15</v>
      </c>
      <c r="E368" s="32" t="s">
        <v>23</v>
      </c>
      <c r="F368" s="32" t="s">
        <v>966</v>
      </c>
      <c r="G368" s="9" t="s">
        <v>967</v>
      </c>
      <c r="H368" s="237">
        <v>8006631.2999999998</v>
      </c>
      <c r="I368" s="170">
        <v>6370909.54</v>
      </c>
      <c r="J368" s="14">
        <v>0.12759999999999999</v>
      </c>
      <c r="K368" s="34" t="s">
        <v>18</v>
      </c>
      <c r="L368" s="34" t="s">
        <v>18</v>
      </c>
      <c r="M368" s="34" t="s">
        <v>18</v>
      </c>
      <c r="N368" s="34" t="s">
        <v>19</v>
      </c>
    </row>
    <row r="369" spans="1:14" ht="16.5" x14ac:dyDescent="0.2">
      <c r="A369" s="242">
        <v>258</v>
      </c>
      <c r="B369" s="32" t="s">
        <v>940</v>
      </c>
      <c r="C369" s="32" t="s">
        <v>968</v>
      </c>
      <c r="D369" s="67" t="s">
        <v>22</v>
      </c>
      <c r="E369" s="32" t="s">
        <v>23</v>
      </c>
      <c r="F369" s="32" t="s">
        <v>969</v>
      </c>
      <c r="G369" s="9" t="s">
        <v>943</v>
      </c>
      <c r="H369" s="237">
        <v>335696.98</v>
      </c>
      <c r="I369" s="170">
        <v>1896000</v>
      </c>
      <c r="J369" s="14">
        <v>0.1105</v>
      </c>
      <c r="K369" s="34" t="s">
        <v>18</v>
      </c>
      <c r="L369" s="34" t="s">
        <v>18</v>
      </c>
      <c r="M369" s="34" t="s">
        <v>19</v>
      </c>
      <c r="N369" s="34" t="s">
        <v>19</v>
      </c>
    </row>
    <row r="370" spans="1:14" ht="24.75" x14ac:dyDescent="0.2">
      <c r="A370" s="242">
        <v>259</v>
      </c>
      <c r="B370" s="32" t="s">
        <v>893</v>
      </c>
      <c r="C370" s="32" t="s">
        <v>970</v>
      </c>
      <c r="D370" s="67" t="s">
        <v>15</v>
      </c>
      <c r="E370" s="32" t="s">
        <v>23</v>
      </c>
      <c r="F370" s="32" t="s">
        <v>971</v>
      </c>
      <c r="G370" s="9" t="s">
        <v>896</v>
      </c>
      <c r="H370" s="237">
        <v>98127</v>
      </c>
      <c r="I370" s="170">
        <v>500000</v>
      </c>
      <c r="J370" s="14">
        <v>7.9000000000000001E-2</v>
      </c>
      <c r="K370" s="34" t="s">
        <v>18</v>
      </c>
      <c r="L370" s="34" t="s">
        <v>18</v>
      </c>
      <c r="M370" s="34" t="s">
        <v>18</v>
      </c>
      <c r="N370" s="34" t="s">
        <v>18</v>
      </c>
    </row>
    <row r="371" spans="1:14" ht="24.75" x14ac:dyDescent="0.2">
      <c r="A371" s="242">
        <v>260</v>
      </c>
      <c r="B371" s="127" t="s">
        <v>1047</v>
      </c>
      <c r="C371" s="127" t="s">
        <v>972</v>
      </c>
      <c r="D371" s="128" t="s">
        <v>15</v>
      </c>
      <c r="E371" s="127" t="s">
        <v>23</v>
      </c>
      <c r="F371" s="127" t="s">
        <v>1046</v>
      </c>
      <c r="G371" s="135" t="s">
        <v>911</v>
      </c>
      <c r="H371" s="238">
        <v>3452829.69</v>
      </c>
      <c r="I371" s="172">
        <v>4000000</v>
      </c>
      <c r="J371" s="21">
        <v>2.6499999999999999E-2</v>
      </c>
      <c r="K371" s="129" t="s">
        <v>18</v>
      </c>
      <c r="L371" s="129" t="s">
        <v>19</v>
      </c>
      <c r="M371" s="129" t="s">
        <v>19</v>
      </c>
      <c r="N371" s="129" t="s">
        <v>19</v>
      </c>
    </row>
    <row r="372" spans="1:14" ht="33" x14ac:dyDescent="0.2">
      <c r="A372" s="242">
        <v>261</v>
      </c>
      <c r="B372" s="9" t="s">
        <v>973</v>
      </c>
      <c r="C372" s="136" t="s">
        <v>974</v>
      </c>
      <c r="D372" s="67" t="s">
        <v>15</v>
      </c>
      <c r="E372" s="32" t="s">
        <v>23</v>
      </c>
      <c r="F372" s="9" t="s">
        <v>975</v>
      </c>
      <c r="G372" s="9" t="s">
        <v>976</v>
      </c>
      <c r="H372" s="237">
        <v>378000</v>
      </c>
      <c r="I372" s="170">
        <v>378000</v>
      </c>
      <c r="J372" s="14">
        <v>0</v>
      </c>
      <c r="K372" s="34" t="s">
        <v>18</v>
      </c>
      <c r="L372" s="34" t="s">
        <v>18</v>
      </c>
      <c r="M372" s="34" t="s">
        <v>18</v>
      </c>
      <c r="N372" s="34" t="s">
        <v>18</v>
      </c>
    </row>
    <row r="373" spans="1:14" ht="16.5" x14ac:dyDescent="0.2">
      <c r="A373" s="242">
        <v>262</v>
      </c>
      <c r="B373" s="32" t="s">
        <v>977</v>
      </c>
      <c r="C373" s="136" t="s">
        <v>978</v>
      </c>
      <c r="D373" s="67" t="s">
        <v>15</v>
      </c>
      <c r="E373" s="32" t="s">
        <v>23</v>
      </c>
      <c r="F373" s="32" t="s">
        <v>979</v>
      </c>
      <c r="G373" s="13">
        <v>19083038</v>
      </c>
      <c r="H373" s="237">
        <v>841824.75</v>
      </c>
      <c r="I373" s="170">
        <v>980098.27</v>
      </c>
      <c r="J373" s="14">
        <v>0.18079999999999999</v>
      </c>
      <c r="K373" s="34" t="s">
        <v>18</v>
      </c>
      <c r="L373" s="34" t="s">
        <v>19</v>
      </c>
      <c r="M373" s="34" t="s">
        <v>19</v>
      </c>
      <c r="N373" s="34" t="s">
        <v>19</v>
      </c>
    </row>
    <row r="374" spans="1:14" ht="16.5" x14ac:dyDescent="0.2">
      <c r="A374" s="242">
        <v>263</v>
      </c>
      <c r="B374" s="32" t="s">
        <v>901</v>
      </c>
      <c r="C374" s="136" t="s">
        <v>980</v>
      </c>
      <c r="D374" s="67" t="s">
        <v>15</v>
      </c>
      <c r="E374" s="32" t="s">
        <v>23</v>
      </c>
      <c r="F374" s="32" t="s">
        <v>981</v>
      </c>
      <c r="G374" s="13">
        <v>19087023</v>
      </c>
      <c r="H374" s="237">
        <v>430018.27</v>
      </c>
      <c r="I374" s="181" t="s">
        <v>57</v>
      </c>
      <c r="J374" s="14">
        <v>0.78979999999999995</v>
      </c>
      <c r="K374" s="34" t="s">
        <v>19</v>
      </c>
      <c r="L374" s="34" t="s">
        <v>19</v>
      </c>
      <c r="M374" s="34" t="s">
        <v>19</v>
      </c>
      <c r="N374" s="34" t="s">
        <v>19</v>
      </c>
    </row>
    <row r="375" spans="1:14" ht="16.5" x14ac:dyDescent="0.2">
      <c r="A375" s="242">
        <v>264</v>
      </c>
      <c r="B375" s="32" t="s">
        <v>982</v>
      </c>
      <c r="C375" s="136" t="s">
        <v>983</v>
      </c>
      <c r="D375" s="67" t="s">
        <v>22</v>
      </c>
      <c r="E375" s="32" t="s">
        <v>23</v>
      </c>
      <c r="F375" s="32" t="s">
        <v>984</v>
      </c>
      <c r="G375" s="9" t="s">
        <v>985</v>
      </c>
      <c r="H375" s="237">
        <v>4706979.1100000003</v>
      </c>
      <c r="I375" s="181" t="s">
        <v>57</v>
      </c>
      <c r="J375" s="14">
        <v>0.72399999999999998</v>
      </c>
      <c r="K375" s="34" t="s">
        <v>19</v>
      </c>
      <c r="L375" s="34" t="s">
        <v>19</v>
      </c>
      <c r="M375" s="34" t="s">
        <v>19</v>
      </c>
      <c r="N375" s="34" t="s">
        <v>19</v>
      </c>
    </row>
    <row r="376" spans="1:14" ht="16.5" x14ac:dyDescent="0.2">
      <c r="A376" s="242">
        <v>265</v>
      </c>
      <c r="B376" s="32" t="s">
        <v>986</v>
      </c>
      <c r="C376" s="136" t="s">
        <v>987</v>
      </c>
      <c r="D376" s="67" t="s">
        <v>15</v>
      </c>
      <c r="E376" s="32" t="s">
        <v>23</v>
      </c>
      <c r="F376" s="32" t="s">
        <v>988</v>
      </c>
      <c r="G376" s="9" t="s">
        <v>989</v>
      </c>
      <c r="H376" s="237">
        <v>1226585.3400000001</v>
      </c>
      <c r="I376" s="170">
        <v>327900</v>
      </c>
      <c r="J376" s="14">
        <v>0.68269999999999997</v>
      </c>
      <c r="K376" s="34" t="s">
        <v>19</v>
      </c>
      <c r="L376" s="34" t="s">
        <v>19</v>
      </c>
      <c r="M376" s="34" t="s">
        <v>19</v>
      </c>
      <c r="N376" s="34" t="s">
        <v>19</v>
      </c>
    </row>
    <row r="377" spans="1:14" ht="16.5" x14ac:dyDescent="0.2">
      <c r="A377" s="242">
        <v>266</v>
      </c>
      <c r="B377" s="32" t="s">
        <v>990</v>
      </c>
      <c r="C377" s="136" t="s">
        <v>991</v>
      </c>
      <c r="D377" s="67" t="s">
        <v>15</v>
      </c>
      <c r="E377" s="32" t="s">
        <v>23</v>
      </c>
      <c r="F377" s="32" t="s">
        <v>992</v>
      </c>
      <c r="G377" s="13">
        <v>19082046</v>
      </c>
      <c r="H377" s="237">
        <v>468942.86</v>
      </c>
      <c r="I377" s="170">
        <v>240000</v>
      </c>
      <c r="J377" s="14">
        <v>0.66149999999999998</v>
      </c>
      <c r="K377" s="34" t="s">
        <v>19</v>
      </c>
      <c r="L377" s="34" t="s">
        <v>19</v>
      </c>
      <c r="M377" s="34" t="s">
        <v>18</v>
      </c>
      <c r="N377" s="34" t="s">
        <v>18</v>
      </c>
    </row>
    <row r="378" spans="1:14" ht="16.5" x14ac:dyDescent="0.2">
      <c r="A378" s="242">
        <v>267</v>
      </c>
      <c r="B378" s="32" t="s">
        <v>993</v>
      </c>
      <c r="C378" s="136" t="s">
        <v>994</v>
      </c>
      <c r="D378" s="67" t="s">
        <v>22</v>
      </c>
      <c r="E378" s="32" t="s">
        <v>23</v>
      </c>
      <c r="F378" s="32" t="s">
        <v>995</v>
      </c>
      <c r="G378" s="9" t="s">
        <v>996</v>
      </c>
      <c r="H378" s="237">
        <v>654925.69999999995</v>
      </c>
      <c r="I378" s="170">
        <v>445000</v>
      </c>
      <c r="J378" s="14">
        <v>0.59540000000000004</v>
      </c>
      <c r="K378" s="34" t="s">
        <v>19</v>
      </c>
      <c r="L378" s="34" t="s">
        <v>19</v>
      </c>
      <c r="M378" s="34" t="s">
        <v>19</v>
      </c>
      <c r="N378" s="34" t="s">
        <v>19</v>
      </c>
    </row>
    <row r="379" spans="1:14" x14ac:dyDescent="0.2">
      <c r="A379" s="242">
        <v>268</v>
      </c>
      <c r="B379" s="32" t="s">
        <v>849</v>
      </c>
      <c r="C379" s="136" t="s">
        <v>997</v>
      </c>
      <c r="D379" s="67" t="s">
        <v>22</v>
      </c>
      <c r="E379" s="32" t="s">
        <v>23</v>
      </c>
      <c r="F379" s="32" t="s">
        <v>998</v>
      </c>
      <c r="G379" s="13">
        <v>19081023</v>
      </c>
      <c r="H379" s="237">
        <v>1704307.77</v>
      </c>
      <c r="I379" s="181" t="s">
        <v>57</v>
      </c>
      <c r="J379" s="14">
        <v>0.58640000000000003</v>
      </c>
      <c r="K379" s="34" t="s">
        <v>19</v>
      </c>
      <c r="L379" s="34" t="s">
        <v>18</v>
      </c>
      <c r="M379" s="34" t="s">
        <v>19</v>
      </c>
      <c r="N379" s="34" t="s">
        <v>19</v>
      </c>
    </row>
    <row r="380" spans="1:14" ht="24.75" x14ac:dyDescent="0.2">
      <c r="A380" s="242">
        <v>269</v>
      </c>
      <c r="B380" s="32" t="s">
        <v>999</v>
      </c>
      <c r="C380" s="136" t="s">
        <v>1000</v>
      </c>
      <c r="D380" s="67" t="s">
        <v>22</v>
      </c>
      <c r="E380" s="32" t="s">
        <v>23</v>
      </c>
      <c r="F380" s="32" t="s">
        <v>1001</v>
      </c>
      <c r="G380" s="9" t="s">
        <v>1002</v>
      </c>
      <c r="H380" s="237">
        <v>1458424</v>
      </c>
      <c r="I380" s="170">
        <v>183784</v>
      </c>
      <c r="J380" s="14">
        <v>0.55279999999999996</v>
      </c>
      <c r="K380" s="34" t="s">
        <v>19</v>
      </c>
      <c r="L380" s="34" t="s">
        <v>19</v>
      </c>
      <c r="M380" s="34" t="s">
        <v>19</v>
      </c>
      <c r="N380" s="34" t="s">
        <v>19</v>
      </c>
    </row>
    <row r="381" spans="1:14" ht="24.75" x14ac:dyDescent="0.2">
      <c r="A381" s="242">
        <v>270</v>
      </c>
      <c r="B381" s="32" t="s">
        <v>1003</v>
      </c>
      <c r="C381" s="136" t="s">
        <v>1004</v>
      </c>
      <c r="D381" s="67" t="s">
        <v>48</v>
      </c>
      <c r="E381" s="32" t="s">
        <v>23</v>
      </c>
      <c r="F381" s="32" t="s">
        <v>1005</v>
      </c>
      <c r="G381" s="9" t="s">
        <v>1006</v>
      </c>
      <c r="H381" s="237">
        <v>3346641.71</v>
      </c>
      <c r="I381" s="170">
        <v>900000</v>
      </c>
      <c r="J381" s="14">
        <v>0.55210000000000004</v>
      </c>
      <c r="K381" s="34" t="s">
        <v>19</v>
      </c>
      <c r="L381" s="34" t="s">
        <v>18</v>
      </c>
      <c r="M381" s="34" t="s">
        <v>19</v>
      </c>
      <c r="N381" s="34" t="s">
        <v>19</v>
      </c>
    </row>
    <row r="382" spans="1:14" ht="16.5" x14ac:dyDescent="0.2">
      <c r="A382" s="242">
        <v>271</v>
      </c>
      <c r="B382" s="32" t="s">
        <v>1007</v>
      </c>
      <c r="C382" s="136" t="s">
        <v>1008</v>
      </c>
      <c r="D382" s="67" t="s">
        <v>15</v>
      </c>
      <c r="E382" s="32" t="s">
        <v>23</v>
      </c>
      <c r="F382" s="32" t="s">
        <v>1009</v>
      </c>
      <c r="G382" s="9" t="s">
        <v>1010</v>
      </c>
      <c r="H382" s="237">
        <v>774686</v>
      </c>
      <c r="I382" s="170">
        <v>650000</v>
      </c>
      <c r="J382" s="14">
        <v>0.54379999999999995</v>
      </c>
      <c r="K382" s="34" t="s">
        <v>19</v>
      </c>
      <c r="L382" s="34" t="s">
        <v>19</v>
      </c>
      <c r="M382" s="34" t="s">
        <v>18</v>
      </c>
      <c r="N382" s="34" t="s">
        <v>19</v>
      </c>
    </row>
    <row r="383" spans="1:14" ht="16.5" x14ac:dyDescent="0.2">
      <c r="A383" s="242">
        <v>272</v>
      </c>
      <c r="B383" s="32" t="s">
        <v>993</v>
      </c>
      <c r="C383" s="136" t="s">
        <v>1011</v>
      </c>
      <c r="D383" s="67" t="s">
        <v>22</v>
      </c>
      <c r="E383" s="32" t="s">
        <v>23</v>
      </c>
      <c r="F383" s="32" t="s">
        <v>1012</v>
      </c>
      <c r="G383" s="9" t="s">
        <v>996</v>
      </c>
      <c r="H383" s="237">
        <v>662355.97</v>
      </c>
      <c r="I383" s="170">
        <v>638000</v>
      </c>
      <c r="J383" s="14">
        <v>0.50939999999999996</v>
      </c>
      <c r="K383" s="34" t="s">
        <v>19</v>
      </c>
      <c r="L383" s="34" t="s">
        <v>19</v>
      </c>
      <c r="M383" s="34" t="s">
        <v>19</v>
      </c>
      <c r="N383" s="34" t="s">
        <v>19</v>
      </c>
    </row>
    <row r="384" spans="1:14" ht="33" x14ac:dyDescent="0.2">
      <c r="A384" s="242">
        <v>273</v>
      </c>
      <c r="B384" s="32" t="s">
        <v>1013</v>
      </c>
      <c r="C384" s="136" t="s">
        <v>1014</v>
      </c>
      <c r="D384" s="67" t="s">
        <v>15</v>
      </c>
      <c r="E384" s="32" t="s">
        <v>23</v>
      </c>
      <c r="F384" s="32" t="s">
        <v>1015</v>
      </c>
      <c r="G384" s="13">
        <v>19089001</v>
      </c>
      <c r="H384" s="237">
        <v>846989.31</v>
      </c>
      <c r="I384" s="170">
        <v>350000</v>
      </c>
      <c r="J384" s="14">
        <v>0.50290000000000001</v>
      </c>
      <c r="K384" s="34" t="s">
        <v>19</v>
      </c>
      <c r="L384" s="34" t="s">
        <v>19</v>
      </c>
      <c r="M384" s="34" t="s">
        <v>19</v>
      </c>
      <c r="N384" s="34" t="s">
        <v>19</v>
      </c>
    </row>
    <row r="385" spans="1:14" ht="33" x14ac:dyDescent="0.2">
      <c r="A385" s="242">
        <v>274</v>
      </c>
      <c r="B385" s="32" t="s">
        <v>1016</v>
      </c>
      <c r="C385" s="136" t="s">
        <v>1017</v>
      </c>
      <c r="D385" s="67" t="s">
        <v>15</v>
      </c>
      <c r="E385" s="32" t="s">
        <v>23</v>
      </c>
      <c r="F385" s="32" t="s">
        <v>1018</v>
      </c>
      <c r="G385" s="9" t="s">
        <v>875</v>
      </c>
      <c r="H385" s="237">
        <v>8344000</v>
      </c>
      <c r="I385" s="170">
        <v>3500000</v>
      </c>
      <c r="J385" s="14">
        <v>0.50239999999999996</v>
      </c>
      <c r="K385" s="34" t="s">
        <v>19</v>
      </c>
      <c r="L385" s="34" t="s">
        <v>19</v>
      </c>
      <c r="M385" s="34" t="s">
        <v>18</v>
      </c>
      <c r="N385" s="34" t="s">
        <v>19</v>
      </c>
    </row>
    <row r="386" spans="1:14" ht="33" x14ac:dyDescent="0.2">
      <c r="A386" s="242">
        <v>275</v>
      </c>
      <c r="B386" s="32" t="s">
        <v>1019</v>
      </c>
      <c r="C386" s="136" t="s">
        <v>1020</v>
      </c>
      <c r="D386" s="67" t="s">
        <v>22</v>
      </c>
      <c r="E386" s="32" t="s">
        <v>23</v>
      </c>
      <c r="F386" s="32" t="s">
        <v>1021</v>
      </c>
      <c r="G386" s="13">
        <v>19083043</v>
      </c>
      <c r="H386" s="237">
        <v>351190.69</v>
      </c>
      <c r="I386" s="170">
        <v>350000</v>
      </c>
      <c r="J386" s="14">
        <v>0.50080000000000002</v>
      </c>
      <c r="K386" s="34" t="s">
        <v>19</v>
      </c>
      <c r="L386" s="34" t="s">
        <v>19</v>
      </c>
      <c r="M386" s="34" t="s">
        <v>18</v>
      </c>
      <c r="N386" s="34" t="s">
        <v>18</v>
      </c>
    </row>
    <row r="387" spans="1:14" ht="41.25" x14ac:dyDescent="0.2">
      <c r="A387" s="242">
        <v>276</v>
      </c>
      <c r="B387" s="9" t="s">
        <v>1022</v>
      </c>
      <c r="C387" s="136" t="s">
        <v>1023</v>
      </c>
      <c r="D387" s="67" t="s">
        <v>22</v>
      </c>
      <c r="E387" s="32" t="s">
        <v>23</v>
      </c>
      <c r="F387" s="32" t="s">
        <v>1024</v>
      </c>
      <c r="G387" s="13">
        <v>19083055</v>
      </c>
      <c r="H387" s="237">
        <v>3251000</v>
      </c>
      <c r="I387" s="170">
        <v>3251000</v>
      </c>
      <c r="J387" s="14">
        <v>0.5</v>
      </c>
      <c r="K387" s="34" t="s">
        <v>19</v>
      </c>
      <c r="L387" s="34" t="s">
        <v>18</v>
      </c>
      <c r="M387" s="34" t="s">
        <v>18</v>
      </c>
      <c r="N387" s="34" t="s">
        <v>18</v>
      </c>
    </row>
    <row r="388" spans="1:14" ht="24.75" x14ac:dyDescent="0.2">
      <c r="A388" s="242">
        <v>277</v>
      </c>
      <c r="B388" s="9" t="s">
        <v>1022</v>
      </c>
      <c r="C388" s="136" t="s">
        <v>1025</v>
      </c>
      <c r="D388" s="67" t="s">
        <v>22</v>
      </c>
      <c r="E388" s="32" t="s">
        <v>23</v>
      </c>
      <c r="F388" s="32" t="s">
        <v>1026</v>
      </c>
      <c r="G388" s="13">
        <v>19083055</v>
      </c>
      <c r="H388" s="237">
        <v>1000000</v>
      </c>
      <c r="I388" s="170">
        <v>1000000</v>
      </c>
      <c r="J388" s="14">
        <v>0.5</v>
      </c>
      <c r="K388" s="34" t="s">
        <v>19</v>
      </c>
      <c r="L388" s="34" t="s">
        <v>19</v>
      </c>
      <c r="M388" s="34" t="s">
        <v>18</v>
      </c>
      <c r="N388" s="34" t="s">
        <v>18</v>
      </c>
    </row>
    <row r="389" spans="1:14" ht="16.5" x14ac:dyDescent="0.2">
      <c r="A389" s="242">
        <v>278</v>
      </c>
      <c r="B389" s="32" t="s">
        <v>1027</v>
      </c>
      <c r="C389" s="136" t="s">
        <v>1028</v>
      </c>
      <c r="D389" s="67" t="s">
        <v>15</v>
      </c>
      <c r="E389" s="32" t="s">
        <v>23</v>
      </c>
      <c r="F389" s="32" t="s">
        <v>1029</v>
      </c>
      <c r="G389" s="9" t="s">
        <v>1030</v>
      </c>
      <c r="H389" s="237">
        <v>1582940.4</v>
      </c>
      <c r="I389" s="181" t="s">
        <v>57</v>
      </c>
      <c r="J389" s="14">
        <v>0.5</v>
      </c>
      <c r="K389" s="34" t="s">
        <v>19</v>
      </c>
      <c r="L389" s="34" t="s">
        <v>19</v>
      </c>
      <c r="M389" s="34" t="s">
        <v>19</v>
      </c>
      <c r="N389" s="34" t="s">
        <v>19</v>
      </c>
    </row>
    <row r="390" spans="1:14" ht="16.5" x14ac:dyDescent="0.2">
      <c r="A390" s="242">
        <v>279</v>
      </c>
      <c r="B390" s="32" t="s">
        <v>1031</v>
      </c>
      <c r="C390" s="136" t="s">
        <v>1032</v>
      </c>
      <c r="D390" s="67" t="s">
        <v>48</v>
      </c>
      <c r="E390" s="32" t="s">
        <v>23</v>
      </c>
      <c r="F390" s="32" t="s">
        <v>1033</v>
      </c>
      <c r="G390" s="9" t="s">
        <v>1034</v>
      </c>
      <c r="H390" s="237">
        <v>1616635</v>
      </c>
      <c r="I390" s="170">
        <v>1616635</v>
      </c>
      <c r="J390" s="14">
        <v>0.5</v>
      </c>
      <c r="K390" s="34" t="s">
        <v>19</v>
      </c>
      <c r="L390" s="34" t="s">
        <v>18</v>
      </c>
      <c r="M390" s="34" t="s">
        <v>19</v>
      </c>
      <c r="N390" s="34" t="s">
        <v>19</v>
      </c>
    </row>
    <row r="391" spans="1:14" ht="24.75" x14ac:dyDescent="0.2">
      <c r="A391" s="242">
        <v>280</v>
      </c>
      <c r="B391" s="32" t="s">
        <v>1035</v>
      </c>
      <c r="C391" s="136" t="s">
        <v>1036</v>
      </c>
      <c r="D391" s="67" t="s">
        <v>22</v>
      </c>
      <c r="E391" s="32" t="s">
        <v>23</v>
      </c>
      <c r="F391" s="9" t="s">
        <v>1037</v>
      </c>
      <c r="G391" s="13">
        <v>19082024</v>
      </c>
      <c r="H391" s="237">
        <v>240152.46</v>
      </c>
      <c r="I391" s="181" t="s">
        <v>57</v>
      </c>
      <c r="J391" s="14">
        <v>0.4924</v>
      </c>
      <c r="K391" s="34" t="s">
        <v>19</v>
      </c>
      <c r="L391" s="34" t="s">
        <v>18</v>
      </c>
      <c r="M391" s="34" t="s">
        <v>18</v>
      </c>
      <c r="N391" s="34" t="s">
        <v>18</v>
      </c>
    </row>
    <row r="392" spans="1:14" ht="24.75" x14ac:dyDescent="0.2">
      <c r="A392" s="242">
        <v>281</v>
      </c>
      <c r="B392" s="32" t="s">
        <v>1038</v>
      </c>
      <c r="C392" s="136" t="s">
        <v>1039</v>
      </c>
      <c r="D392" s="67" t="s">
        <v>22</v>
      </c>
      <c r="E392" s="32" t="s">
        <v>23</v>
      </c>
      <c r="F392" s="9" t="s">
        <v>1040</v>
      </c>
      <c r="G392" s="9" t="s">
        <v>1041</v>
      </c>
      <c r="H392" s="237">
        <v>1402062.66</v>
      </c>
      <c r="I392" s="170">
        <v>120000</v>
      </c>
      <c r="J392" s="14">
        <v>0.47160000000000002</v>
      </c>
      <c r="K392" s="34" t="s">
        <v>19</v>
      </c>
      <c r="L392" s="34" t="s">
        <v>19</v>
      </c>
      <c r="M392" s="34" t="s">
        <v>19</v>
      </c>
      <c r="N392" s="34" t="s">
        <v>19</v>
      </c>
    </row>
    <row r="393" spans="1:14" ht="16.5" x14ac:dyDescent="0.2">
      <c r="A393" s="242">
        <v>282</v>
      </c>
      <c r="B393" s="32" t="s">
        <v>883</v>
      </c>
      <c r="C393" s="136" t="s">
        <v>1042</v>
      </c>
      <c r="D393" s="67" t="s">
        <v>48</v>
      </c>
      <c r="E393" s="32" t="s">
        <v>23</v>
      </c>
      <c r="F393" s="32" t="s">
        <v>1043</v>
      </c>
      <c r="G393" s="9" t="s">
        <v>886</v>
      </c>
      <c r="H393" s="237">
        <v>1833790.54</v>
      </c>
      <c r="I393" s="170">
        <v>1500000</v>
      </c>
      <c r="J393" s="14">
        <v>0.45219999999999999</v>
      </c>
      <c r="K393" s="34" t="s">
        <v>19</v>
      </c>
      <c r="L393" s="34" t="s">
        <v>18</v>
      </c>
      <c r="M393" s="34" t="s">
        <v>19</v>
      </c>
      <c r="N393" s="34" t="s">
        <v>19</v>
      </c>
    </row>
    <row r="394" spans="1:14" ht="16.5" x14ac:dyDescent="0.2">
      <c r="A394" s="242">
        <v>283</v>
      </c>
      <c r="B394" s="32" t="s">
        <v>999</v>
      </c>
      <c r="C394" s="136" t="s">
        <v>1044</v>
      </c>
      <c r="D394" s="67" t="s">
        <v>22</v>
      </c>
      <c r="E394" s="32" t="s">
        <v>23</v>
      </c>
      <c r="F394" s="32" t="s">
        <v>1045</v>
      </c>
      <c r="G394" s="9" t="s">
        <v>1002</v>
      </c>
      <c r="H394" s="237">
        <v>2451602</v>
      </c>
      <c r="I394" s="170">
        <v>606069</v>
      </c>
      <c r="J394" s="14">
        <v>0.4299</v>
      </c>
      <c r="K394" s="34" t="s">
        <v>19</v>
      </c>
      <c r="L394" s="34" t="s">
        <v>19</v>
      </c>
      <c r="M394" s="34" t="s">
        <v>19</v>
      </c>
      <c r="N394" s="34" t="s">
        <v>19</v>
      </c>
    </row>
    <row r="395" spans="1:14" ht="24.75" x14ac:dyDescent="0.2">
      <c r="A395" s="242">
        <v>284</v>
      </c>
      <c r="B395" s="32" t="s">
        <v>1007</v>
      </c>
      <c r="C395" s="32" t="s">
        <v>1048</v>
      </c>
      <c r="D395" s="67" t="s">
        <v>22</v>
      </c>
      <c r="E395" s="32" t="s">
        <v>23</v>
      </c>
      <c r="F395" s="32" t="s">
        <v>1049</v>
      </c>
      <c r="G395" s="9" t="s">
        <v>1010</v>
      </c>
      <c r="H395" s="237">
        <v>661065</v>
      </c>
      <c r="I395" s="170">
        <v>900000</v>
      </c>
      <c r="J395" s="14">
        <v>0.42349999999999999</v>
      </c>
      <c r="K395" s="50" t="s">
        <v>19</v>
      </c>
      <c r="L395" s="34" t="s">
        <v>19</v>
      </c>
      <c r="M395" s="34" t="s">
        <v>18</v>
      </c>
      <c r="N395" s="34" t="s">
        <v>18</v>
      </c>
    </row>
    <row r="396" spans="1:14" ht="41.25" x14ac:dyDescent="0.2">
      <c r="A396" s="242">
        <v>285</v>
      </c>
      <c r="B396" s="32" t="s">
        <v>912</v>
      </c>
      <c r="C396" s="32" t="s">
        <v>1050</v>
      </c>
      <c r="D396" s="67" t="s">
        <v>15</v>
      </c>
      <c r="E396" s="32" t="s">
        <v>23</v>
      </c>
      <c r="F396" s="32" t="s">
        <v>1051</v>
      </c>
      <c r="G396" s="9" t="s">
        <v>925</v>
      </c>
      <c r="H396" s="237">
        <v>2000000</v>
      </c>
      <c r="I396" s="170">
        <v>2000000</v>
      </c>
      <c r="J396" s="14">
        <v>0.4143</v>
      </c>
      <c r="K396" s="50" t="s">
        <v>19</v>
      </c>
      <c r="L396" s="34" t="s">
        <v>19</v>
      </c>
      <c r="M396" s="34" t="s">
        <v>19</v>
      </c>
      <c r="N396" s="34" t="s">
        <v>19</v>
      </c>
    </row>
    <row r="397" spans="1:14" ht="16.5" x14ac:dyDescent="0.2">
      <c r="A397" s="242">
        <v>286</v>
      </c>
      <c r="B397" s="32" t="s">
        <v>1052</v>
      </c>
      <c r="C397" s="32" t="s">
        <v>1053</v>
      </c>
      <c r="D397" s="67" t="s">
        <v>22</v>
      </c>
      <c r="E397" s="32" t="s">
        <v>16</v>
      </c>
      <c r="F397" s="32" t="s">
        <v>1054</v>
      </c>
      <c r="G397" s="9" t="s">
        <v>1055</v>
      </c>
      <c r="H397" s="237">
        <v>290000</v>
      </c>
      <c r="I397" s="170">
        <v>290000</v>
      </c>
      <c r="J397" s="14">
        <v>0.41199999999999998</v>
      </c>
      <c r="K397" s="50" t="s">
        <v>19</v>
      </c>
      <c r="L397" s="34" t="s">
        <v>19</v>
      </c>
      <c r="M397" s="34" t="s">
        <v>19</v>
      </c>
      <c r="N397" s="34" t="s">
        <v>19</v>
      </c>
    </row>
    <row r="398" spans="1:14" ht="74.25" x14ac:dyDescent="0.2">
      <c r="A398" s="242">
        <v>287</v>
      </c>
      <c r="B398" s="9" t="s">
        <v>1056</v>
      </c>
      <c r="C398" s="32" t="s">
        <v>1057</v>
      </c>
      <c r="D398" s="67" t="s">
        <v>15</v>
      </c>
      <c r="E398" s="32" t="s">
        <v>23</v>
      </c>
      <c r="F398" s="9" t="s">
        <v>1058</v>
      </c>
      <c r="G398" s="13">
        <v>19000000</v>
      </c>
      <c r="H398" s="237">
        <v>33297538.399999999</v>
      </c>
      <c r="I398" s="170">
        <v>16613397.460000001</v>
      </c>
      <c r="J398" s="14">
        <v>0.38479999999999998</v>
      </c>
      <c r="K398" s="50" t="s">
        <v>19</v>
      </c>
      <c r="L398" s="34" t="s">
        <v>19</v>
      </c>
      <c r="M398" s="34" t="s">
        <v>19</v>
      </c>
      <c r="N398" s="34" t="s">
        <v>19</v>
      </c>
    </row>
    <row r="399" spans="1:14" ht="24.75" x14ac:dyDescent="0.2">
      <c r="A399" s="242">
        <v>288</v>
      </c>
      <c r="B399" s="32" t="s">
        <v>1059</v>
      </c>
      <c r="C399" s="32" t="s">
        <v>1060</v>
      </c>
      <c r="D399" s="67" t="s">
        <v>48</v>
      </c>
      <c r="E399" s="32" t="s">
        <v>16</v>
      </c>
      <c r="F399" s="32" t="s">
        <v>1061</v>
      </c>
      <c r="G399" s="9" t="s">
        <v>1062</v>
      </c>
      <c r="H399" s="237">
        <v>1032913.8</v>
      </c>
      <c r="I399" s="170">
        <v>1000000</v>
      </c>
      <c r="J399" s="14">
        <v>0.38469999999999999</v>
      </c>
      <c r="K399" s="50" t="s">
        <v>19</v>
      </c>
      <c r="L399" s="34" t="s">
        <v>19</v>
      </c>
      <c r="M399" s="34" t="s">
        <v>19</v>
      </c>
      <c r="N399" s="34" t="s">
        <v>19</v>
      </c>
    </row>
    <row r="400" spans="1:14" ht="16.5" x14ac:dyDescent="0.2">
      <c r="A400" s="242">
        <v>289</v>
      </c>
      <c r="B400" s="32" t="s">
        <v>964</v>
      </c>
      <c r="C400" s="32" t="s">
        <v>1063</v>
      </c>
      <c r="D400" s="67" t="s">
        <v>15</v>
      </c>
      <c r="E400" s="32" t="s">
        <v>23</v>
      </c>
      <c r="F400" s="32" t="s">
        <v>1064</v>
      </c>
      <c r="G400" s="9" t="s">
        <v>967</v>
      </c>
      <c r="H400" s="237">
        <v>2028716.82</v>
      </c>
      <c r="I400" s="170">
        <v>848200.39</v>
      </c>
      <c r="J400" s="14">
        <v>0.3387</v>
      </c>
      <c r="K400" s="50" t="s">
        <v>19</v>
      </c>
      <c r="L400" s="34" t="s">
        <v>19</v>
      </c>
      <c r="M400" s="34" t="s">
        <v>19</v>
      </c>
      <c r="N400" s="34" t="s">
        <v>19</v>
      </c>
    </row>
    <row r="401" spans="1:14" ht="24.75" x14ac:dyDescent="0.2">
      <c r="A401" s="242">
        <v>290</v>
      </c>
      <c r="B401" s="32" t="s">
        <v>964</v>
      </c>
      <c r="C401" s="32" t="s">
        <v>1065</v>
      </c>
      <c r="D401" s="67" t="s">
        <v>22</v>
      </c>
      <c r="E401" s="32" t="s">
        <v>23</v>
      </c>
      <c r="F401" s="32" t="s">
        <v>1066</v>
      </c>
      <c r="G401" s="9" t="s">
        <v>1067</v>
      </c>
      <c r="H401" s="237">
        <v>1314728.8700000001</v>
      </c>
      <c r="I401" s="170">
        <v>864302.34</v>
      </c>
      <c r="J401" s="14">
        <v>0.30919999999999997</v>
      </c>
      <c r="K401" s="50" t="s">
        <v>19</v>
      </c>
      <c r="L401" s="34" t="s">
        <v>19</v>
      </c>
      <c r="M401" s="34" t="s">
        <v>18</v>
      </c>
      <c r="N401" s="34" t="s">
        <v>19</v>
      </c>
    </row>
    <row r="402" spans="1:14" ht="16.5" x14ac:dyDescent="0.2">
      <c r="A402" s="242">
        <v>291</v>
      </c>
      <c r="B402" s="32" t="s">
        <v>1068</v>
      </c>
      <c r="C402" s="32" t="s">
        <v>1069</v>
      </c>
      <c r="D402" s="67" t="s">
        <v>22</v>
      </c>
      <c r="E402" s="32" t="s">
        <v>23</v>
      </c>
      <c r="F402" s="32" t="s">
        <v>1070</v>
      </c>
      <c r="G402" s="9" t="s">
        <v>1071</v>
      </c>
      <c r="H402" s="237">
        <v>856058.66</v>
      </c>
      <c r="I402" s="170">
        <v>550000</v>
      </c>
      <c r="J402" s="14">
        <v>0.2944</v>
      </c>
      <c r="K402" s="50" t="s">
        <v>19</v>
      </c>
      <c r="L402" s="34" t="s">
        <v>19</v>
      </c>
      <c r="M402" s="34" t="s">
        <v>19</v>
      </c>
      <c r="N402" s="34" t="s">
        <v>19</v>
      </c>
    </row>
    <row r="403" spans="1:14" ht="16.5" x14ac:dyDescent="0.2">
      <c r="A403" s="242">
        <v>292</v>
      </c>
      <c r="B403" s="32" t="s">
        <v>1052</v>
      </c>
      <c r="C403" s="32" t="s">
        <v>1072</v>
      </c>
      <c r="D403" s="67" t="s">
        <v>22</v>
      </c>
      <c r="E403" s="32" t="s">
        <v>23</v>
      </c>
      <c r="F403" s="32" t="s">
        <v>1073</v>
      </c>
      <c r="G403" s="9" t="s">
        <v>1055</v>
      </c>
      <c r="H403" s="237">
        <v>800000</v>
      </c>
      <c r="I403" s="170">
        <v>800000</v>
      </c>
      <c r="J403" s="14">
        <v>0.27629999999999999</v>
      </c>
      <c r="K403" s="50" t="s">
        <v>19</v>
      </c>
      <c r="L403" s="34" t="s">
        <v>19</v>
      </c>
      <c r="M403" s="34" t="s">
        <v>19</v>
      </c>
      <c r="N403" s="34" t="s">
        <v>19</v>
      </c>
    </row>
    <row r="404" spans="1:14" ht="16.5" x14ac:dyDescent="0.2">
      <c r="A404" s="242">
        <v>293</v>
      </c>
      <c r="B404" s="32" t="s">
        <v>1074</v>
      </c>
      <c r="C404" s="32" t="s">
        <v>1075</v>
      </c>
      <c r="D404" s="67" t="s">
        <v>15</v>
      </c>
      <c r="E404" s="32" t="s">
        <v>23</v>
      </c>
      <c r="F404" s="32" t="s">
        <v>1076</v>
      </c>
      <c r="G404" s="13">
        <v>19084015</v>
      </c>
      <c r="H404" s="237">
        <v>384627.08</v>
      </c>
      <c r="I404" s="170">
        <v>250120.28</v>
      </c>
      <c r="J404" s="14">
        <v>0.27329999999999999</v>
      </c>
      <c r="K404" s="50" t="s">
        <v>19</v>
      </c>
      <c r="L404" s="34" t="s">
        <v>18</v>
      </c>
      <c r="M404" s="34" t="s">
        <v>19</v>
      </c>
      <c r="N404" s="34" t="s">
        <v>19</v>
      </c>
    </row>
    <row r="405" spans="1:14" ht="16.5" x14ac:dyDescent="0.2">
      <c r="A405" s="242">
        <v>294</v>
      </c>
      <c r="B405" s="32" t="s">
        <v>856</v>
      </c>
      <c r="C405" s="32" t="s">
        <v>1077</v>
      </c>
      <c r="D405" s="67" t="s">
        <v>48</v>
      </c>
      <c r="E405" s="32" t="s">
        <v>23</v>
      </c>
      <c r="F405" s="32" t="s">
        <v>1078</v>
      </c>
      <c r="G405" s="9" t="s">
        <v>859</v>
      </c>
      <c r="H405" s="237">
        <v>929622.42</v>
      </c>
      <c r="I405" s="170">
        <v>2500000</v>
      </c>
      <c r="J405" s="14">
        <v>0.27110000000000001</v>
      </c>
      <c r="K405" s="50" t="s">
        <v>19</v>
      </c>
      <c r="L405" s="34" t="s">
        <v>19</v>
      </c>
      <c r="M405" s="34" t="s">
        <v>19</v>
      </c>
      <c r="N405" s="34" t="s">
        <v>19</v>
      </c>
    </row>
    <row r="406" spans="1:14" ht="24.75" x14ac:dyDescent="0.2">
      <c r="A406" s="242">
        <v>295</v>
      </c>
      <c r="B406" s="32" t="s">
        <v>1079</v>
      </c>
      <c r="C406" s="32" t="s">
        <v>1080</v>
      </c>
      <c r="D406" s="67" t="s">
        <v>15</v>
      </c>
      <c r="E406" s="32" t="s">
        <v>23</v>
      </c>
      <c r="F406" s="32" t="s">
        <v>1081</v>
      </c>
      <c r="G406" s="9" t="s">
        <v>1082</v>
      </c>
      <c r="H406" s="237">
        <v>1329819.6499999999</v>
      </c>
      <c r="I406" s="181" t="s">
        <v>57</v>
      </c>
      <c r="J406" s="14">
        <v>0.26200000000000001</v>
      </c>
      <c r="K406" s="50" t="s">
        <v>19</v>
      </c>
      <c r="L406" s="34" t="s">
        <v>19</v>
      </c>
      <c r="M406" s="34" t="s">
        <v>19</v>
      </c>
      <c r="N406" s="34" t="s">
        <v>19</v>
      </c>
    </row>
    <row r="407" spans="1:14" ht="24.75" x14ac:dyDescent="0.2">
      <c r="A407" s="242">
        <v>296</v>
      </c>
      <c r="B407" s="32" t="s">
        <v>960</v>
      </c>
      <c r="C407" s="32" t="s">
        <v>1083</v>
      </c>
      <c r="D407" s="67" t="s">
        <v>22</v>
      </c>
      <c r="E407" s="32" t="s">
        <v>23</v>
      </c>
      <c r="F407" s="32" t="s">
        <v>1084</v>
      </c>
      <c r="G407" s="9" t="s">
        <v>963</v>
      </c>
      <c r="H407" s="237">
        <v>1006147.94</v>
      </c>
      <c r="I407" s="170">
        <v>487730.17</v>
      </c>
      <c r="J407" s="14">
        <v>0.25879999999999997</v>
      </c>
      <c r="K407" s="50" t="s">
        <v>19</v>
      </c>
      <c r="L407" s="34" t="s">
        <v>19</v>
      </c>
      <c r="M407" s="34" t="s">
        <v>19</v>
      </c>
      <c r="N407" s="34" t="s">
        <v>19</v>
      </c>
    </row>
    <row r="408" spans="1:14" ht="24.75" x14ac:dyDescent="0.2">
      <c r="A408" s="242">
        <v>297</v>
      </c>
      <c r="B408" s="32" t="s">
        <v>1085</v>
      </c>
      <c r="C408" s="32" t="s">
        <v>1086</v>
      </c>
      <c r="D408" s="67" t="s">
        <v>15</v>
      </c>
      <c r="E408" s="32" t="s">
        <v>23</v>
      </c>
      <c r="F408" s="9" t="s">
        <v>1087</v>
      </c>
      <c r="G408" s="9" t="s">
        <v>1088</v>
      </c>
      <c r="H408" s="237">
        <v>3236719.3</v>
      </c>
      <c r="I408" s="170">
        <v>3236719.3</v>
      </c>
      <c r="J408" s="14">
        <v>0.25</v>
      </c>
      <c r="K408" s="50" t="s">
        <v>19</v>
      </c>
      <c r="L408" s="34" t="s">
        <v>19</v>
      </c>
      <c r="M408" s="34" t="s">
        <v>19</v>
      </c>
      <c r="N408" s="34" t="s">
        <v>19</v>
      </c>
    </row>
    <row r="409" spans="1:14" ht="16.5" x14ac:dyDescent="0.2">
      <c r="A409" s="242">
        <v>298</v>
      </c>
      <c r="B409" s="32" t="s">
        <v>1089</v>
      </c>
      <c r="C409" s="32" t="s">
        <v>1090</v>
      </c>
      <c r="D409" s="67" t="s">
        <v>15</v>
      </c>
      <c r="E409" s="32" t="s">
        <v>23</v>
      </c>
      <c r="F409" s="32" t="s">
        <v>1091</v>
      </c>
      <c r="G409" s="13">
        <v>19087017</v>
      </c>
      <c r="H409" s="237">
        <v>3653091</v>
      </c>
      <c r="I409" s="170">
        <v>3521000</v>
      </c>
      <c r="J409" s="14">
        <v>0.24099999999999999</v>
      </c>
      <c r="K409" s="50" t="s">
        <v>19</v>
      </c>
      <c r="L409" s="34" t="s">
        <v>18</v>
      </c>
      <c r="M409" s="34" t="s">
        <v>19</v>
      </c>
      <c r="N409" s="34" t="s">
        <v>19</v>
      </c>
    </row>
    <row r="410" spans="1:14" ht="16.5" x14ac:dyDescent="0.2">
      <c r="A410" s="242">
        <v>299</v>
      </c>
      <c r="B410" s="32" t="s">
        <v>936</v>
      </c>
      <c r="C410" s="32" t="s">
        <v>1092</v>
      </c>
      <c r="D410" s="67" t="s">
        <v>15</v>
      </c>
      <c r="E410" s="32" t="s">
        <v>23</v>
      </c>
      <c r="F410" s="9" t="s">
        <v>1093</v>
      </c>
      <c r="G410" s="9" t="s">
        <v>939</v>
      </c>
      <c r="H410" s="237">
        <v>1380474.94</v>
      </c>
      <c r="I410" s="170">
        <v>1500000</v>
      </c>
      <c r="J410" s="14">
        <v>0.2298</v>
      </c>
      <c r="K410" s="50" t="s">
        <v>19</v>
      </c>
      <c r="L410" s="34" t="s">
        <v>19</v>
      </c>
      <c r="M410" s="34" t="s">
        <v>18</v>
      </c>
      <c r="N410" s="34" t="s">
        <v>19</v>
      </c>
    </row>
    <row r="411" spans="1:14" ht="24.75" x14ac:dyDescent="0.2">
      <c r="A411" s="242">
        <v>300</v>
      </c>
      <c r="B411" s="32" t="s">
        <v>1094</v>
      </c>
      <c r="C411" s="32" t="s">
        <v>1095</v>
      </c>
      <c r="D411" s="67" t="s">
        <v>15</v>
      </c>
      <c r="E411" s="32" t="s">
        <v>23</v>
      </c>
      <c r="F411" s="32" t="s">
        <v>1096</v>
      </c>
      <c r="G411" s="9" t="s">
        <v>1097</v>
      </c>
      <c r="H411" s="237">
        <v>3423592</v>
      </c>
      <c r="I411" s="170">
        <v>6000000</v>
      </c>
      <c r="J411" s="14">
        <v>0.22020000000000001</v>
      </c>
      <c r="K411" s="50" t="s">
        <v>19</v>
      </c>
      <c r="L411" s="34" t="s">
        <v>18</v>
      </c>
      <c r="M411" s="34" t="s">
        <v>18</v>
      </c>
      <c r="N411" s="34" t="s">
        <v>19</v>
      </c>
    </row>
    <row r="412" spans="1:14" ht="24.75" x14ac:dyDescent="0.2">
      <c r="A412" s="242">
        <v>301</v>
      </c>
      <c r="B412" s="32" t="s">
        <v>1098</v>
      </c>
      <c r="C412" s="32" t="s">
        <v>1099</v>
      </c>
      <c r="D412" s="67" t="s">
        <v>22</v>
      </c>
      <c r="E412" s="32" t="s">
        <v>23</v>
      </c>
      <c r="F412" s="32" t="s">
        <v>1100</v>
      </c>
      <c r="G412" s="13">
        <v>19081014</v>
      </c>
      <c r="H412" s="237">
        <v>506127.76</v>
      </c>
      <c r="I412" s="170">
        <v>1549370.69</v>
      </c>
      <c r="J412" s="14">
        <v>0.2177</v>
      </c>
      <c r="K412" s="50" t="s">
        <v>19</v>
      </c>
      <c r="L412" s="34" t="s">
        <v>19</v>
      </c>
      <c r="M412" s="34" t="s">
        <v>19</v>
      </c>
      <c r="N412" s="34" t="s">
        <v>19</v>
      </c>
    </row>
    <row r="413" spans="1:14" ht="24.75" x14ac:dyDescent="0.2">
      <c r="A413" s="242">
        <v>302</v>
      </c>
      <c r="B413" s="9" t="s">
        <v>1101</v>
      </c>
      <c r="C413" s="32" t="s">
        <v>1102</v>
      </c>
      <c r="D413" s="67" t="s">
        <v>15</v>
      </c>
      <c r="E413" s="32" t="s">
        <v>23</v>
      </c>
      <c r="F413" s="9" t="s">
        <v>1103</v>
      </c>
      <c r="G413" s="9" t="s">
        <v>1104</v>
      </c>
      <c r="H413" s="237">
        <v>10748031.24</v>
      </c>
      <c r="I413" s="170">
        <v>4650000</v>
      </c>
      <c r="J413" s="14">
        <v>0.21</v>
      </c>
      <c r="K413" s="50" t="s">
        <v>19</v>
      </c>
      <c r="L413" s="34" t="s">
        <v>18</v>
      </c>
      <c r="M413" s="34" t="s">
        <v>19</v>
      </c>
      <c r="N413" s="34" t="s">
        <v>19</v>
      </c>
    </row>
    <row r="414" spans="1:14" ht="41.25" x14ac:dyDescent="0.2">
      <c r="A414" s="242">
        <v>303</v>
      </c>
      <c r="B414" s="32" t="s">
        <v>1105</v>
      </c>
      <c r="C414" s="32" t="s">
        <v>1106</v>
      </c>
      <c r="D414" s="67" t="s">
        <v>22</v>
      </c>
      <c r="E414" s="32" t="s">
        <v>23</v>
      </c>
      <c r="F414" s="32" t="s">
        <v>1107</v>
      </c>
      <c r="G414" s="9" t="s">
        <v>1108</v>
      </c>
      <c r="H414" s="237">
        <v>1761093.87</v>
      </c>
      <c r="I414" s="170">
        <v>1628978.8</v>
      </c>
      <c r="J414" s="14">
        <v>0.20660000000000001</v>
      </c>
      <c r="K414" s="50" t="s">
        <v>19</v>
      </c>
      <c r="L414" s="34" t="s">
        <v>19</v>
      </c>
      <c r="M414" s="34" t="s">
        <v>19</v>
      </c>
      <c r="N414" s="34" t="s">
        <v>19</v>
      </c>
    </row>
    <row r="415" spans="1:14" ht="16.5" x14ac:dyDescent="0.2">
      <c r="A415" s="242">
        <v>304</v>
      </c>
      <c r="B415" s="32" t="s">
        <v>1109</v>
      </c>
      <c r="C415" s="32" t="s">
        <v>1110</v>
      </c>
      <c r="D415" s="67" t="s">
        <v>22</v>
      </c>
      <c r="E415" s="32" t="s">
        <v>23</v>
      </c>
      <c r="F415" s="32" t="s">
        <v>1111</v>
      </c>
      <c r="G415" s="13">
        <v>19087053</v>
      </c>
      <c r="H415" s="237">
        <v>877977</v>
      </c>
      <c r="I415" s="170">
        <v>1299639</v>
      </c>
      <c r="J415" s="14">
        <v>0.2049</v>
      </c>
      <c r="K415" s="50" t="s">
        <v>19</v>
      </c>
      <c r="L415" s="34" t="s">
        <v>19</v>
      </c>
      <c r="M415" s="34" t="s">
        <v>19</v>
      </c>
      <c r="N415" s="34" t="s">
        <v>19</v>
      </c>
    </row>
    <row r="416" spans="1:14" ht="16.5" x14ac:dyDescent="0.2">
      <c r="A416" s="242">
        <v>305</v>
      </c>
      <c r="B416" s="32" t="s">
        <v>883</v>
      </c>
      <c r="C416" s="32" t="s">
        <v>1112</v>
      </c>
      <c r="D416" s="67" t="s">
        <v>22</v>
      </c>
      <c r="E416" s="32" t="s">
        <v>23</v>
      </c>
      <c r="F416" s="32" t="s">
        <v>1113</v>
      </c>
      <c r="G416" s="9" t="s">
        <v>886</v>
      </c>
      <c r="H416" s="237">
        <v>506127.77</v>
      </c>
      <c r="I416" s="170">
        <v>1000000</v>
      </c>
      <c r="J416" s="14">
        <v>0.2039</v>
      </c>
      <c r="K416" s="50" t="s">
        <v>19</v>
      </c>
      <c r="L416" s="34" t="s">
        <v>18</v>
      </c>
      <c r="M416" s="34" t="s">
        <v>19</v>
      </c>
      <c r="N416" s="34" t="s">
        <v>19</v>
      </c>
    </row>
    <row r="417" spans="1:14" ht="16.5" x14ac:dyDescent="0.2">
      <c r="A417" s="242">
        <v>306</v>
      </c>
      <c r="B417" s="32" t="s">
        <v>1089</v>
      </c>
      <c r="C417" s="32" t="s">
        <v>1114</v>
      </c>
      <c r="D417" s="67" t="s">
        <v>15</v>
      </c>
      <c r="E417" s="32" t="s">
        <v>23</v>
      </c>
      <c r="F417" s="32" t="s">
        <v>1115</v>
      </c>
      <c r="G417" s="13">
        <v>19087017</v>
      </c>
      <c r="H417" s="237">
        <v>152665</v>
      </c>
      <c r="I417" s="170">
        <v>350000</v>
      </c>
      <c r="J417" s="14">
        <v>0.20380000000000001</v>
      </c>
      <c r="K417" s="50" t="s">
        <v>19</v>
      </c>
      <c r="L417" s="34" t="s">
        <v>18</v>
      </c>
      <c r="M417" s="34" t="s">
        <v>19</v>
      </c>
      <c r="N417" s="34" t="s">
        <v>19</v>
      </c>
    </row>
    <row r="418" spans="1:14" ht="16.5" x14ac:dyDescent="0.2">
      <c r="A418" s="242">
        <v>307</v>
      </c>
      <c r="B418" s="32" t="s">
        <v>1098</v>
      </c>
      <c r="C418" s="32" t="s">
        <v>1116</v>
      </c>
      <c r="D418" s="67" t="s">
        <v>22</v>
      </c>
      <c r="E418" s="32" t="s">
        <v>23</v>
      </c>
      <c r="F418" s="32" t="s">
        <v>1117</v>
      </c>
      <c r="G418" s="13">
        <v>19081014</v>
      </c>
      <c r="H418" s="237">
        <v>549279.79</v>
      </c>
      <c r="I418" s="170">
        <v>1500000</v>
      </c>
      <c r="J418" s="14">
        <v>0.20119999999999999</v>
      </c>
      <c r="K418" s="50" t="s">
        <v>19</v>
      </c>
      <c r="L418" s="34" t="s">
        <v>19</v>
      </c>
      <c r="M418" s="34" t="s">
        <v>19</v>
      </c>
      <c r="N418" s="34" t="s">
        <v>19</v>
      </c>
    </row>
    <row r="419" spans="1:14" ht="24.75" x14ac:dyDescent="0.2">
      <c r="A419" s="242">
        <v>308</v>
      </c>
      <c r="B419" s="9" t="s">
        <v>1101</v>
      </c>
      <c r="C419" s="32" t="s">
        <v>1118</v>
      </c>
      <c r="D419" s="67" t="s">
        <v>15</v>
      </c>
      <c r="E419" s="32" t="s">
        <v>23</v>
      </c>
      <c r="F419" s="32" t="s">
        <v>1119</v>
      </c>
      <c r="G419" s="9" t="s">
        <v>1104</v>
      </c>
      <c r="H419" s="237">
        <v>1647497.51</v>
      </c>
      <c r="I419" s="170">
        <v>6000000</v>
      </c>
      <c r="J419" s="14">
        <v>0.19670000000000001</v>
      </c>
      <c r="K419" s="50" t="s">
        <v>19</v>
      </c>
      <c r="L419" s="34" t="s">
        <v>19</v>
      </c>
      <c r="M419" s="34" t="s">
        <v>19</v>
      </c>
      <c r="N419" s="34" t="s">
        <v>19</v>
      </c>
    </row>
    <row r="420" spans="1:14" ht="16.5" x14ac:dyDescent="0.2">
      <c r="A420" s="242">
        <v>309</v>
      </c>
      <c r="B420" s="32" t="s">
        <v>1120</v>
      </c>
      <c r="C420" s="32" t="s">
        <v>1121</v>
      </c>
      <c r="D420" s="67" t="s">
        <v>15</v>
      </c>
      <c r="E420" s="32" t="s">
        <v>23</v>
      </c>
      <c r="F420" s="9" t="s">
        <v>1122</v>
      </c>
      <c r="G420" s="13">
        <v>19083103</v>
      </c>
      <c r="H420" s="237">
        <v>642683.76</v>
      </c>
      <c r="I420" s="170">
        <v>434611.46</v>
      </c>
      <c r="J420" s="14">
        <v>0.19309999999999999</v>
      </c>
      <c r="K420" s="50" t="s">
        <v>19</v>
      </c>
      <c r="L420" s="34" t="s">
        <v>19</v>
      </c>
      <c r="M420" s="34" t="s">
        <v>19</v>
      </c>
      <c r="N420" s="34" t="s">
        <v>19</v>
      </c>
    </row>
    <row r="421" spans="1:14" ht="33" x14ac:dyDescent="0.2">
      <c r="A421" s="242">
        <v>310</v>
      </c>
      <c r="B421" s="32" t="s">
        <v>868</v>
      </c>
      <c r="C421" s="32" t="s">
        <v>1123</v>
      </c>
      <c r="D421" s="67" t="s">
        <v>22</v>
      </c>
      <c r="E421" s="32" t="s">
        <v>23</v>
      </c>
      <c r="F421" s="32" t="s">
        <v>1124</v>
      </c>
      <c r="G421" s="9" t="s">
        <v>1125</v>
      </c>
      <c r="H421" s="237">
        <v>3666843.98</v>
      </c>
      <c r="I421" s="170">
        <v>2246106.85</v>
      </c>
      <c r="J421" s="14">
        <v>0.18779999999999999</v>
      </c>
      <c r="K421" s="50" t="s">
        <v>19</v>
      </c>
      <c r="L421" s="34" t="s">
        <v>19</v>
      </c>
      <c r="M421" s="34" t="s">
        <v>19</v>
      </c>
      <c r="N421" s="34" t="s">
        <v>19</v>
      </c>
    </row>
    <row r="422" spans="1:14" ht="24.75" x14ac:dyDescent="0.2">
      <c r="A422" s="242">
        <v>311</v>
      </c>
      <c r="B422" s="32" t="s">
        <v>1126</v>
      </c>
      <c r="C422" s="32" t="s">
        <v>1127</v>
      </c>
      <c r="D422" s="67" t="s">
        <v>22</v>
      </c>
      <c r="E422" s="32" t="s">
        <v>23</v>
      </c>
      <c r="F422" s="32" t="s">
        <v>1128</v>
      </c>
      <c r="G422" s="9" t="s">
        <v>1129</v>
      </c>
      <c r="H422" s="237">
        <v>690000</v>
      </c>
      <c r="I422" s="170">
        <v>1000000</v>
      </c>
      <c r="J422" s="14">
        <v>0.1867</v>
      </c>
      <c r="K422" s="50" t="s">
        <v>19</v>
      </c>
      <c r="L422" s="34" t="s">
        <v>19</v>
      </c>
      <c r="M422" s="34" t="s">
        <v>19</v>
      </c>
      <c r="N422" s="34" t="s">
        <v>19</v>
      </c>
    </row>
    <row r="423" spans="1:14" ht="33" x14ac:dyDescent="0.2">
      <c r="A423" s="242">
        <v>312</v>
      </c>
      <c r="B423" s="9" t="s">
        <v>1130</v>
      </c>
      <c r="C423" s="32" t="s">
        <v>1131</v>
      </c>
      <c r="D423" s="67" t="s">
        <v>22</v>
      </c>
      <c r="E423" s="32" t="s">
        <v>23</v>
      </c>
      <c r="F423" s="32" t="s">
        <v>1132</v>
      </c>
      <c r="G423" s="9" t="s">
        <v>1133</v>
      </c>
      <c r="H423" s="237">
        <v>11012381.18</v>
      </c>
      <c r="I423" s="170">
        <v>18500000</v>
      </c>
      <c r="J423" s="14">
        <v>0.18379999999999999</v>
      </c>
      <c r="K423" s="50" t="s">
        <v>19</v>
      </c>
      <c r="L423" s="34" t="s">
        <v>18</v>
      </c>
      <c r="M423" s="34" t="s">
        <v>19</v>
      </c>
      <c r="N423" s="34" t="s">
        <v>19</v>
      </c>
    </row>
    <row r="424" spans="1:14" ht="24.75" x14ac:dyDescent="0.2">
      <c r="A424" s="242">
        <v>313</v>
      </c>
      <c r="B424" s="32" t="s">
        <v>1134</v>
      </c>
      <c r="C424" s="32" t="s">
        <v>1135</v>
      </c>
      <c r="D424" s="67" t="s">
        <v>15</v>
      </c>
      <c r="E424" s="32" t="s">
        <v>23</v>
      </c>
      <c r="F424" s="9" t="s">
        <v>1136</v>
      </c>
      <c r="G424" s="9" t="s">
        <v>1137</v>
      </c>
      <c r="H424" s="237">
        <v>1965000</v>
      </c>
      <c r="I424" s="170">
        <v>1965000</v>
      </c>
      <c r="J424" s="14">
        <v>0.1726</v>
      </c>
      <c r="K424" s="50" t="s">
        <v>19</v>
      </c>
      <c r="L424" s="34" t="s">
        <v>19</v>
      </c>
      <c r="M424" s="34" t="s">
        <v>19</v>
      </c>
      <c r="N424" s="34" t="s">
        <v>19</v>
      </c>
    </row>
    <row r="425" spans="1:14" ht="24.75" x14ac:dyDescent="0.2">
      <c r="A425" s="242">
        <v>314</v>
      </c>
      <c r="B425" s="32" t="s">
        <v>1138</v>
      </c>
      <c r="C425" s="32" t="s">
        <v>1139</v>
      </c>
      <c r="D425" s="67" t="s">
        <v>22</v>
      </c>
      <c r="E425" s="32" t="s">
        <v>23</v>
      </c>
      <c r="F425" s="32" t="s">
        <v>1140</v>
      </c>
      <c r="G425" s="13">
        <v>19087032</v>
      </c>
      <c r="H425" s="237">
        <v>2478993.12</v>
      </c>
      <c r="I425" s="170">
        <v>791973.65</v>
      </c>
      <c r="J425" s="14">
        <v>0.1643</v>
      </c>
      <c r="K425" s="50" t="s">
        <v>19</v>
      </c>
      <c r="L425" s="34" t="s">
        <v>18</v>
      </c>
      <c r="M425" s="34" t="s">
        <v>19</v>
      </c>
      <c r="N425" s="34" t="s">
        <v>19</v>
      </c>
    </row>
    <row r="426" spans="1:14" ht="16.5" x14ac:dyDescent="0.2">
      <c r="A426" s="242">
        <v>315</v>
      </c>
      <c r="B426" s="32" t="s">
        <v>964</v>
      </c>
      <c r="C426" s="32" t="s">
        <v>1141</v>
      </c>
      <c r="D426" s="67" t="s">
        <v>22</v>
      </c>
      <c r="E426" s="32" t="s">
        <v>23</v>
      </c>
      <c r="F426" s="32" t="s">
        <v>1142</v>
      </c>
      <c r="G426" s="9" t="s">
        <v>967</v>
      </c>
      <c r="H426" s="237">
        <v>1704307.77</v>
      </c>
      <c r="I426" s="170">
        <v>4416768</v>
      </c>
      <c r="J426" s="14">
        <v>0.161</v>
      </c>
      <c r="K426" s="50" t="s">
        <v>19</v>
      </c>
      <c r="L426" s="34" t="s">
        <v>19</v>
      </c>
      <c r="M426" s="34" t="s">
        <v>19</v>
      </c>
      <c r="N426" s="34" t="s">
        <v>19</v>
      </c>
    </row>
    <row r="427" spans="1:14" ht="16.5" x14ac:dyDescent="0.2">
      <c r="A427" s="242">
        <v>316</v>
      </c>
      <c r="B427" s="32" t="s">
        <v>1013</v>
      </c>
      <c r="C427" s="32" t="s">
        <v>1143</v>
      </c>
      <c r="D427" s="67" t="s">
        <v>15</v>
      </c>
      <c r="E427" s="32" t="s">
        <v>23</v>
      </c>
      <c r="F427" s="32" t="s">
        <v>1144</v>
      </c>
      <c r="G427" s="13">
        <v>19089001</v>
      </c>
      <c r="H427" s="237">
        <v>3303316.42</v>
      </c>
      <c r="I427" s="170">
        <v>4300000</v>
      </c>
      <c r="J427" s="14">
        <v>0.15859999999999999</v>
      </c>
      <c r="K427" s="50" t="s">
        <v>19</v>
      </c>
      <c r="L427" s="34" t="s">
        <v>18</v>
      </c>
      <c r="M427" s="34" t="s">
        <v>19</v>
      </c>
      <c r="N427" s="34" t="s">
        <v>19</v>
      </c>
    </row>
    <row r="428" spans="1:14" x14ac:dyDescent="0.2">
      <c r="A428" s="242">
        <v>317</v>
      </c>
      <c r="B428" s="32" t="s">
        <v>1089</v>
      </c>
      <c r="C428" s="32" t="s">
        <v>1145</v>
      </c>
      <c r="D428" s="67" t="s">
        <v>15</v>
      </c>
      <c r="E428" s="32" t="s">
        <v>23</v>
      </c>
      <c r="F428" s="32" t="s">
        <v>1146</v>
      </c>
      <c r="G428" s="13">
        <v>19087017</v>
      </c>
      <c r="H428" s="237">
        <v>2579702</v>
      </c>
      <c r="I428" s="170">
        <v>3000000</v>
      </c>
      <c r="J428" s="14">
        <v>0.153</v>
      </c>
      <c r="K428" s="50" t="s">
        <v>19</v>
      </c>
      <c r="L428" s="34" t="s">
        <v>18</v>
      </c>
      <c r="M428" s="34" t="s">
        <v>19</v>
      </c>
      <c r="N428" s="34" t="s">
        <v>19</v>
      </c>
    </row>
    <row r="429" spans="1:14" ht="16.5" x14ac:dyDescent="0.2">
      <c r="A429" s="242">
        <v>318</v>
      </c>
      <c r="B429" s="32" t="s">
        <v>1089</v>
      </c>
      <c r="C429" s="32" t="s">
        <v>1147</v>
      </c>
      <c r="D429" s="67" t="s">
        <v>15</v>
      </c>
      <c r="E429" s="32" t="s">
        <v>23</v>
      </c>
      <c r="F429" s="32" t="s">
        <v>1148</v>
      </c>
      <c r="G429" s="13">
        <v>19087017</v>
      </c>
      <c r="H429" s="237">
        <v>671394</v>
      </c>
      <c r="I429" s="170">
        <v>2400000</v>
      </c>
      <c r="J429" s="14">
        <v>0.14860000000000001</v>
      </c>
      <c r="K429" s="50" t="s">
        <v>19</v>
      </c>
      <c r="L429" s="34" t="s">
        <v>18</v>
      </c>
      <c r="M429" s="34" t="s">
        <v>19</v>
      </c>
      <c r="N429" s="34" t="s">
        <v>19</v>
      </c>
    </row>
    <row r="430" spans="1:14" ht="24.75" x14ac:dyDescent="0.2">
      <c r="A430" s="242">
        <v>319</v>
      </c>
      <c r="B430" s="32" t="s">
        <v>1149</v>
      </c>
      <c r="C430" s="32" t="s">
        <v>1150</v>
      </c>
      <c r="D430" s="67" t="s">
        <v>15</v>
      </c>
      <c r="E430" s="32" t="s">
        <v>23</v>
      </c>
      <c r="F430" s="32" t="s">
        <v>1151</v>
      </c>
      <c r="G430" s="9" t="s">
        <v>1152</v>
      </c>
      <c r="H430" s="237">
        <v>1910890.53</v>
      </c>
      <c r="I430" s="170">
        <v>6287164.1799999997</v>
      </c>
      <c r="J430" s="14">
        <v>0.1457</v>
      </c>
      <c r="K430" s="50" t="s">
        <v>19</v>
      </c>
      <c r="L430" s="34" t="s">
        <v>19</v>
      </c>
      <c r="M430" s="34" t="s">
        <v>19</v>
      </c>
      <c r="N430" s="34" t="s">
        <v>19</v>
      </c>
    </row>
    <row r="431" spans="1:14" ht="16.5" x14ac:dyDescent="0.2">
      <c r="A431" s="242">
        <v>320</v>
      </c>
      <c r="B431" s="32" t="s">
        <v>1085</v>
      </c>
      <c r="C431" s="32" t="s">
        <v>1153</v>
      </c>
      <c r="D431" s="67" t="s">
        <v>15</v>
      </c>
      <c r="E431" s="32" t="s">
        <v>23</v>
      </c>
      <c r="F431" s="32" t="s">
        <v>1154</v>
      </c>
      <c r="G431" s="9" t="s">
        <v>1088</v>
      </c>
      <c r="H431" s="237">
        <v>4080000</v>
      </c>
      <c r="I431" s="170">
        <v>4080000</v>
      </c>
      <c r="J431" s="14">
        <v>0.1444</v>
      </c>
      <c r="K431" s="50" t="s">
        <v>19</v>
      </c>
      <c r="L431" s="34" t="s">
        <v>18</v>
      </c>
      <c r="M431" s="34" t="s">
        <v>18</v>
      </c>
      <c r="N431" s="34" t="s">
        <v>18</v>
      </c>
    </row>
    <row r="432" spans="1:14" ht="33" x14ac:dyDescent="0.2">
      <c r="A432" s="242">
        <v>321</v>
      </c>
      <c r="B432" s="32" t="s">
        <v>1155</v>
      </c>
      <c r="C432" s="32" t="s">
        <v>1156</v>
      </c>
      <c r="D432" s="67" t="s">
        <v>15</v>
      </c>
      <c r="E432" s="32" t="s">
        <v>16</v>
      </c>
      <c r="F432" s="32" t="s">
        <v>1157</v>
      </c>
      <c r="G432" s="9" t="s">
        <v>1158</v>
      </c>
      <c r="H432" s="237">
        <v>59960645.979999997</v>
      </c>
      <c r="I432" s="181" t="s">
        <v>57</v>
      </c>
      <c r="J432" s="14">
        <v>0.14099999999999999</v>
      </c>
      <c r="K432" s="50" t="s">
        <v>19</v>
      </c>
      <c r="L432" s="34" t="s">
        <v>19</v>
      </c>
      <c r="M432" s="34" t="s">
        <v>19</v>
      </c>
      <c r="N432" s="34" t="s">
        <v>19</v>
      </c>
    </row>
    <row r="433" spans="1:14" ht="24.75" x14ac:dyDescent="0.2">
      <c r="A433" s="242">
        <v>322</v>
      </c>
      <c r="B433" s="32" t="s">
        <v>1089</v>
      </c>
      <c r="C433" s="32" t="s">
        <v>1159</v>
      </c>
      <c r="D433" s="67" t="s">
        <v>15</v>
      </c>
      <c r="E433" s="32" t="s">
        <v>23</v>
      </c>
      <c r="F433" s="32" t="s">
        <v>1160</v>
      </c>
      <c r="G433" s="13">
        <v>19087017</v>
      </c>
      <c r="H433" s="237">
        <v>894924</v>
      </c>
      <c r="I433" s="170">
        <v>3500000</v>
      </c>
      <c r="J433" s="14">
        <v>0.13789999999999999</v>
      </c>
      <c r="K433" s="50" t="s">
        <v>19</v>
      </c>
      <c r="L433" s="34" t="s">
        <v>18</v>
      </c>
      <c r="M433" s="34" t="s">
        <v>19</v>
      </c>
      <c r="N433" s="34" t="s">
        <v>19</v>
      </c>
    </row>
    <row r="434" spans="1:14" ht="16.5" x14ac:dyDescent="0.2">
      <c r="A434" s="242">
        <v>323</v>
      </c>
      <c r="B434" s="32" t="s">
        <v>1161</v>
      </c>
      <c r="C434" s="32" t="s">
        <v>1162</v>
      </c>
      <c r="D434" s="67" t="s">
        <v>22</v>
      </c>
      <c r="E434" s="32" t="s">
        <v>23</v>
      </c>
      <c r="F434" s="32" t="s">
        <v>1163</v>
      </c>
      <c r="G434" s="13">
        <v>19081010</v>
      </c>
      <c r="H434" s="237">
        <v>8139360.7199999997</v>
      </c>
      <c r="I434" s="170">
        <v>5281425.72</v>
      </c>
      <c r="J434" s="14">
        <v>0.1343</v>
      </c>
      <c r="K434" s="50" t="s">
        <v>19</v>
      </c>
      <c r="L434" s="34" t="s">
        <v>19</v>
      </c>
      <c r="M434" s="34" t="s">
        <v>19</v>
      </c>
      <c r="N434" s="34" t="s">
        <v>19</v>
      </c>
    </row>
    <row r="435" spans="1:14" ht="16.5" x14ac:dyDescent="0.2">
      <c r="A435" s="242">
        <v>324</v>
      </c>
      <c r="B435" s="9" t="s">
        <v>1164</v>
      </c>
      <c r="C435" s="32" t="s">
        <v>1165</v>
      </c>
      <c r="D435" s="67" t="s">
        <v>15</v>
      </c>
      <c r="E435" s="32" t="s">
        <v>23</v>
      </c>
      <c r="F435" s="32" t="s">
        <v>1166</v>
      </c>
      <c r="G435" s="9" t="s">
        <v>1167</v>
      </c>
      <c r="H435" s="237">
        <v>2210000</v>
      </c>
      <c r="I435" s="170">
        <v>1650000</v>
      </c>
      <c r="J435" s="14">
        <v>0.1338</v>
      </c>
      <c r="K435" s="50" t="s">
        <v>19</v>
      </c>
      <c r="L435" s="34" t="s">
        <v>19</v>
      </c>
      <c r="M435" s="34" t="s">
        <v>19</v>
      </c>
      <c r="N435" s="34" t="s">
        <v>19</v>
      </c>
    </row>
    <row r="436" spans="1:14" ht="16.5" x14ac:dyDescent="0.2">
      <c r="A436" s="242">
        <v>325</v>
      </c>
      <c r="B436" s="32" t="s">
        <v>1134</v>
      </c>
      <c r="C436" s="32" t="s">
        <v>1168</v>
      </c>
      <c r="D436" s="67" t="s">
        <v>22</v>
      </c>
      <c r="E436" s="32" t="s">
        <v>23</v>
      </c>
      <c r="F436" s="32" t="s">
        <v>1169</v>
      </c>
      <c r="G436" s="9" t="s">
        <v>1137</v>
      </c>
      <c r="H436" s="237">
        <v>2600000</v>
      </c>
      <c r="I436" s="170">
        <v>2600000</v>
      </c>
      <c r="J436" s="14">
        <v>0.1305</v>
      </c>
      <c r="K436" s="50" t="s">
        <v>19</v>
      </c>
      <c r="L436" s="34" t="s">
        <v>18</v>
      </c>
      <c r="M436" s="34" t="s">
        <v>19</v>
      </c>
      <c r="N436" s="34" t="s">
        <v>19</v>
      </c>
    </row>
    <row r="437" spans="1:14" ht="16.5" x14ac:dyDescent="0.2">
      <c r="A437" s="242">
        <v>326</v>
      </c>
      <c r="B437" s="32" t="s">
        <v>1170</v>
      </c>
      <c r="C437" s="32" t="s">
        <v>1171</v>
      </c>
      <c r="D437" s="67" t="s">
        <v>22</v>
      </c>
      <c r="E437" s="32" t="s">
        <v>23</v>
      </c>
      <c r="F437" s="32" t="s">
        <v>1172</v>
      </c>
      <c r="G437" s="9" t="s">
        <v>1173</v>
      </c>
      <c r="H437" s="237">
        <v>335696.98</v>
      </c>
      <c r="I437" s="170">
        <v>542270</v>
      </c>
      <c r="J437" s="14">
        <v>0.1159</v>
      </c>
      <c r="K437" s="50" t="s">
        <v>19</v>
      </c>
      <c r="L437" s="34" t="s">
        <v>18</v>
      </c>
      <c r="M437" s="34" t="s">
        <v>19</v>
      </c>
      <c r="N437" s="34" t="s">
        <v>19</v>
      </c>
    </row>
    <row r="438" spans="1:14" ht="16.5" x14ac:dyDescent="0.2">
      <c r="A438" s="242">
        <v>327</v>
      </c>
      <c r="B438" s="9" t="s">
        <v>1174</v>
      </c>
      <c r="C438" s="32" t="s">
        <v>1175</v>
      </c>
      <c r="D438" s="67" t="s">
        <v>15</v>
      </c>
      <c r="E438" s="32" t="s">
        <v>23</v>
      </c>
      <c r="F438" s="32" t="s">
        <v>1176</v>
      </c>
      <c r="G438" s="9" t="s">
        <v>1177</v>
      </c>
      <c r="H438" s="237">
        <v>258228.45</v>
      </c>
      <c r="I438" s="170">
        <v>2000000</v>
      </c>
      <c r="J438" s="14">
        <v>0.1144</v>
      </c>
      <c r="K438" s="50" t="s">
        <v>19</v>
      </c>
      <c r="L438" s="34" t="s">
        <v>19</v>
      </c>
      <c r="M438" s="34" t="s">
        <v>19</v>
      </c>
      <c r="N438" s="34" t="s">
        <v>19</v>
      </c>
    </row>
    <row r="439" spans="1:14" ht="16.5" x14ac:dyDescent="0.2">
      <c r="A439" s="242">
        <v>328</v>
      </c>
      <c r="B439" s="32" t="s">
        <v>1052</v>
      </c>
      <c r="C439" s="32" t="s">
        <v>1178</v>
      </c>
      <c r="D439" s="67" t="s">
        <v>22</v>
      </c>
      <c r="E439" s="32" t="s">
        <v>23</v>
      </c>
      <c r="F439" s="32" t="s">
        <v>1179</v>
      </c>
      <c r="G439" s="9" t="s">
        <v>1055</v>
      </c>
      <c r="H439" s="237">
        <v>1200000</v>
      </c>
      <c r="I439" s="170">
        <v>1200000</v>
      </c>
      <c r="J439" s="14">
        <v>0.1138</v>
      </c>
      <c r="K439" s="50" t="s">
        <v>19</v>
      </c>
      <c r="L439" s="34" t="s">
        <v>19</v>
      </c>
      <c r="M439" s="34" t="s">
        <v>19</v>
      </c>
      <c r="N439" s="34" t="s">
        <v>19</v>
      </c>
    </row>
    <row r="440" spans="1:14" ht="24.75" x14ac:dyDescent="0.2">
      <c r="A440" s="242">
        <v>329</v>
      </c>
      <c r="B440" s="9" t="s">
        <v>1101</v>
      </c>
      <c r="C440" s="32" t="s">
        <v>1180</v>
      </c>
      <c r="D440" s="67" t="s">
        <v>15</v>
      </c>
      <c r="E440" s="32" t="s">
        <v>23</v>
      </c>
      <c r="F440" s="32" t="s">
        <v>1181</v>
      </c>
      <c r="G440" s="9" t="s">
        <v>1104</v>
      </c>
      <c r="H440" s="237">
        <v>3615198</v>
      </c>
      <c r="I440" s="170">
        <v>3650000</v>
      </c>
      <c r="J440" s="14">
        <v>0.1045</v>
      </c>
      <c r="K440" s="50" t="s">
        <v>19</v>
      </c>
      <c r="L440" s="34" t="s">
        <v>18</v>
      </c>
      <c r="M440" s="34" t="s">
        <v>19</v>
      </c>
      <c r="N440" s="34" t="s">
        <v>19</v>
      </c>
    </row>
    <row r="441" spans="1:14" ht="16.5" x14ac:dyDescent="0.2">
      <c r="A441" s="242">
        <v>330</v>
      </c>
      <c r="B441" s="32" t="s">
        <v>1182</v>
      </c>
      <c r="C441" s="32" t="s">
        <v>1183</v>
      </c>
      <c r="D441" s="67" t="s">
        <v>15</v>
      </c>
      <c r="E441" s="32" t="s">
        <v>23</v>
      </c>
      <c r="F441" s="32" t="s">
        <v>1184</v>
      </c>
      <c r="G441" s="9" t="s">
        <v>1185</v>
      </c>
      <c r="H441" s="237">
        <v>1608246.78</v>
      </c>
      <c r="I441" s="170">
        <v>4000000</v>
      </c>
      <c r="J441" s="14">
        <v>9.5100000000000004E-2</v>
      </c>
      <c r="K441" s="50" t="s">
        <v>19</v>
      </c>
      <c r="L441" s="34" t="s">
        <v>18</v>
      </c>
      <c r="M441" s="34" t="s">
        <v>19</v>
      </c>
      <c r="N441" s="34" t="s">
        <v>19</v>
      </c>
    </row>
    <row r="442" spans="1:14" ht="16.5" x14ac:dyDescent="0.2">
      <c r="A442" s="242">
        <v>331</v>
      </c>
      <c r="B442" s="9" t="s">
        <v>1174</v>
      </c>
      <c r="C442" s="32" t="s">
        <v>1186</v>
      </c>
      <c r="D442" s="67" t="s">
        <v>15</v>
      </c>
      <c r="E442" s="32" t="s">
        <v>23</v>
      </c>
      <c r="F442" s="32" t="s">
        <v>1187</v>
      </c>
      <c r="G442" s="9" t="s">
        <v>1177</v>
      </c>
      <c r="H442" s="237">
        <v>826331.04</v>
      </c>
      <c r="I442" s="170">
        <v>3580000</v>
      </c>
      <c r="J442" s="14">
        <v>9.01E-2</v>
      </c>
      <c r="K442" s="50" t="s">
        <v>19</v>
      </c>
      <c r="L442" s="34" t="s">
        <v>18</v>
      </c>
      <c r="M442" s="34" t="s">
        <v>19</v>
      </c>
      <c r="N442" s="34" t="s">
        <v>19</v>
      </c>
    </row>
    <row r="443" spans="1:14" ht="16.5" x14ac:dyDescent="0.2">
      <c r="A443" s="242">
        <v>332</v>
      </c>
      <c r="B443" s="32" t="s">
        <v>1182</v>
      </c>
      <c r="C443" s="32" t="s">
        <v>1188</v>
      </c>
      <c r="D443" s="67" t="s">
        <v>15</v>
      </c>
      <c r="E443" s="32" t="s">
        <v>23</v>
      </c>
      <c r="F443" s="32" t="s">
        <v>1189</v>
      </c>
      <c r="G443" s="9" t="s">
        <v>1185</v>
      </c>
      <c r="H443" s="237">
        <v>236826.12</v>
      </c>
      <c r="I443" s="170">
        <v>2000000</v>
      </c>
      <c r="J443" s="14">
        <v>8.77E-2</v>
      </c>
      <c r="K443" s="50" t="s">
        <v>19</v>
      </c>
      <c r="L443" s="34" t="s">
        <v>19</v>
      </c>
      <c r="M443" s="34" t="s">
        <v>19</v>
      </c>
      <c r="N443" s="34" t="s">
        <v>19</v>
      </c>
    </row>
    <row r="444" spans="1:14" ht="24.75" x14ac:dyDescent="0.2">
      <c r="A444" s="242">
        <v>333</v>
      </c>
      <c r="B444" s="9" t="s">
        <v>1190</v>
      </c>
      <c r="C444" s="32" t="s">
        <v>1191</v>
      </c>
      <c r="D444" s="67" t="s">
        <v>15</v>
      </c>
      <c r="E444" s="32" t="s">
        <v>23</v>
      </c>
      <c r="F444" s="32" t="s">
        <v>1192</v>
      </c>
      <c r="G444" s="13">
        <v>19089001</v>
      </c>
      <c r="H444" s="237">
        <v>860000</v>
      </c>
      <c r="I444" s="170">
        <v>1350000</v>
      </c>
      <c r="J444" s="14">
        <v>7.3200000000000001E-2</v>
      </c>
      <c r="K444" s="50" t="s">
        <v>19</v>
      </c>
      <c r="L444" s="34" t="s">
        <v>19</v>
      </c>
      <c r="M444" s="34" t="s">
        <v>19</v>
      </c>
      <c r="N444" s="34" t="s">
        <v>19</v>
      </c>
    </row>
    <row r="445" spans="1:14" ht="33" x14ac:dyDescent="0.2">
      <c r="A445" s="242">
        <v>334</v>
      </c>
      <c r="B445" s="9" t="s">
        <v>973</v>
      </c>
      <c r="C445" s="32" t="s">
        <v>1193</v>
      </c>
      <c r="D445" s="67" t="s">
        <v>22</v>
      </c>
      <c r="E445" s="32" t="s">
        <v>23</v>
      </c>
      <c r="F445" s="32" t="s">
        <v>1194</v>
      </c>
      <c r="G445" s="9" t="s">
        <v>1195</v>
      </c>
      <c r="H445" s="237">
        <v>5164567.99</v>
      </c>
      <c r="I445" s="170">
        <v>2580432.0099999998</v>
      </c>
      <c r="J445" s="14">
        <v>5.9799999999999999E-2</v>
      </c>
      <c r="K445" s="50" t="s">
        <v>19</v>
      </c>
      <c r="L445" s="34" t="s">
        <v>19</v>
      </c>
      <c r="M445" s="34" t="s">
        <v>19</v>
      </c>
      <c r="N445" s="34" t="s">
        <v>19</v>
      </c>
    </row>
    <row r="446" spans="1:14" ht="24.75" x14ac:dyDescent="0.2">
      <c r="A446" s="242">
        <v>335</v>
      </c>
      <c r="B446" s="32" t="s">
        <v>1182</v>
      </c>
      <c r="C446" s="32" t="s">
        <v>1196</v>
      </c>
      <c r="D446" s="67" t="s">
        <v>22</v>
      </c>
      <c r="E446" s="32" t="s">
        <v>23</v>
      </c>
      <c r="F446" s="32" t="s">
        <v>1197</v>
      </c>
      <c r="G446" s="9" t="s">
        <v>1198</v>
      </c>
      <c r="H446" s="237">
        <v>189374.42</v>
      </c>
      <c r="I446" s="170">
        <v>600000</v>
      </c>
      <c r="J446" s="14">
        <v>5.96E-2</v>
      </c>
      <c r="K446" s="50" t="s">
        <v>19</v>
      </c>
      <c r="L446" s="34" t="s">
        <v>19</v>
      </c>
      <c r="M446" s="34" t="s">
        <v>19</v>
      </c>
      <c r="N446" s="34" t="s">
        <v>19</v>
      </c>
    </row>
    <row r="447" spans="1:14" ht="33" x14ac:dyDescent="0.2">
      <c r="A447" s="242">
        <v>336</v>
      </c>
      <c r="B447" s="32" t="s">
        <v>1094</v>
      </c>
      <c r="C447" s="32" t="s">
        <v>1199</v>
      </c>
      <c r="D447" s="67" t="s">
        <v>15</v>
      </c>
      <c r="E447" s="32" t="s">
        <v>23</v>
      </c>
      <c r="F447" s="32" t="s">
        <v>1200</v>
      </c>
      <c r="G447" s="9" t="s">
        <v>1097</v>
      </c>
      <c r="H447" s="237">
        <v>361519</v>
      </c>
      <c r="I447" s="170">
        <v>4500000</v>
      </c>
      <c r="J447" s="14">
        <v>5.7200000000000001E-2</v>
      </c>
      <c r="K447" s="50" t="s">
        <v>19</v>
      </c>
      <c r="L447" s="34" t="s">
        <v>19</v>
      </c>
      <c r="M447" s="34" t="s">
        <v>18</v>
      </c>
      <c r="N447" s="34" t="s">
        <v>19</v>
      </c>
    </row>
    <row r="448" spans="1:14" ht="24.75" x14ac:dyDescent="0.2">
      <c r="A448" s="242">
        <v>337</v>
      </c>
      <c r="B448" s="9" t="s">
        <v>1201</v>
      </c>
      <c r="C448" s="32" t="s">
        <v>1202</v>
      </c>
      <c r="D448" s="67" t="s">
        <v>15</v>
      </c>
      <c r="E448" s="32" t="s">
        <v>23</v>
      </c>
      <c r="F448" s="9" t="s">
        <v>1203</v>
      </c>
      <c r="G448" s="13">
        <v>19082053</v>
      </c>
      <c r="H448" s="237">
        <v>9334460.5899999999</v>
      </c>
      <c r="I448" s="181" t="s">
        <v>57</v>
      </c>
      <c r="J448" s="14">
        <v>4.9200000000000001E-2</v>
      </c>
      <c r="K448" s="50" t="s">
        <v>19</v>
      </c>
      <c r="L448" s="34" t="s">
        <v>19</v>
      </c>
      <c r="M448" s="34" t="s">
        <v>19</v>
      </c>
      <c r="N448" s="34" t="s">
        <v>19</v>
      </c>
    </row>
    <row r="449" spans="1:14" ht="24.75" x14ac:dyDescent="0.2">
      <c r="A449" s="242">
        <v>338</v>
      </c>
      <c r="B449" s="9" t="s">
        <v>1130</v>
      </c>
      <c r="C449" s="32" t="s">
        <v>1204</v>
      </c>
      <c r="D449" s="67" t="s">
        <v>15</v>
      </c>
      <c r="E449" s="32" t="s">
        <v>23</v>
      </c>
      <c r="F449" s="9" t="s">
        <v>1205</v>
      </c>
      <c r="G449" s="9" t="s">
        <v>1206</v>
      </c>
      <c r="H449" s="237">
        <v>156404.84</v>
      </c>
      <c r="I449" s="170">
        <v>900000</v>
      </c>
      <c r="J449" s="14">
        <v>4.65E-2</v>
      </c>
      <c r="K449" s="50" t="s">
        <v>19</v>
      </c>
      <c r="L449" s="34" t="s">
        <v>18</v>
      </c>
      <c r="M449" s="34" t="s">
        <v>19</v>
      </c>
      <c r="N449" s="34" t="s">
        <v>19</v>
      </c>
    </row>
    <row r="450" spans="1:14" ht="16.5" x14ac:dyDescent="0.2">
      <c r="A450" s="242">
        <v>339</v>
      </c>
      <c r="B450" s="32" t="s">
        <v>1207</v>
      </c>
      <c r="C450" s="32" t="s">
        <v>1208</v>
      </c>
      <c r="D450" s="67" t="s">
        <v>22</v>
      </c>
      <c r="E450" s="32" t="s">
        <v>23</v>
      </c>
      <c r="F450" s="32" t="s">
        <v>1209</v>
      </c>
      <c r="G450" s="9" t="s">
        <v>1210</v>
      </c>
      <c r="H450" s="237">
        <v>1179888.01</v>
      </c>
      <c r="I450" s="170">
        <v>769752.22</v>
      </c>
      <c r="J450" s="14">
        <v>4.48E-2</v>
      </c>
      <c r="K450" s="50" t="s">
        <v>19</v>
      </c>
      <c r="L450" s="34" t="s">
        <v>19</v>
      </c>
      <c r="M450" s="34" t="s">
        <v>19</v>
      </c>
      <c r="N450" s="34" t="s">
        <v>19</v>
      </c>
    </row>
    <row r="451" spans="1:14" ht="16.5" x14ac:dyDescent="0.2">
      <c r="A451" s="242">
        <v>340</v>
      </c>
      <c r="B451" s="32" t="s">
        <v>1182</v>
      </c>
      <c r="C451" s="32" t="s">
        <v>1211</v>
      </c>
      <c r="D451" s="67" t="s">
        <v>15</v>
      </c>
      <c r="E451" s="32" t="s">
        <v>23</v>
      </c>
      <c r="F451" s="32" t="s">
        <v>1212</v>
      </c>
      <c r="G451" s="9" t="s">
        <v>1185</v>
      </c>
      <c r="H451" s="237">
        <v>922237.08</v>
      </c>
      <c r="I451" s="170">
        <v>1500000</v>
      </c>
      <c r="J451" s="14">
        <v>3.1399999999999997E-2</v>
      </c>
      <c r="K451" s="50" t="s">
        <v>19</v>
      </c>
      <c r="L451" s="34" t="s">
        <v>19</v>
      </c>
      <c r="M451" s="34" t="s">
        <v>19</v>
      </c>
      <c r="N451" s="34" t="s">
        <v>19</v>
      </c>
    </row>
    <row r="452" spans="1:14" ht="24.75" x14ac:dyDescent="0.2">
      <c r="A452" s="242">
        <v>341</v>
      </c>
      <c r="B452" s="9" t="s">
        <v>1101</v>
      </c>
      <c r="C452" s="32" t="s">
        <v>1213</v>
      </c>
      <c r="D452" s="67" t="s">
        <v>15</v>
      </c>
      <c r="E452" s="32" t="s">
        <v>23</v>
      </c>
      <c r="F452" s="32" t="s">
        <v>1214</v>
      </c>
      <c r="G452" s="9" t="s">
        <v>1215</v>
      </c>
      <c r="H452" s="237">
        <v>964161.51</v>
      </c>
      <c r="I452" s="170">
        <v>2200000</v>
      </c>
      <c r="J452" s="14">
        <v>2.76E-2</v>
      </c>
      <c r="K452" s="50" t="s">
        <v>19</v>
      </c>
      <c r="L452" s="34" t="s">
        <v>19</v>
      </c>
      <c r="M452" s="34" t="s">
        <v>19</v>
      </c>
      <c r="N452" s="34" t="s">
        <v>19</v>
      </c>
    </row>
    <row r="453" spans="1:14" ht="24.75" x14ac:dyDescent="0.2">
      <c r="A453" s="242">
        <v>342</v>
      </c>
      <c r="B453" s="9" t="s">
        <v>1190</v>
      </c>
      <c r="C453" s="32" t="s">
        <v>1216</v>
      </c>
      <c r="D453" s="67" t="s">
        <v>15</v>
      </c>
      <c r="E453" s="32" t="s">
        <v>23</v>
      </c>
      <c r="F453" s="32" t="s">
        <v>1217</v>
      </c>
      <c r="G453" s="13">
        <v>19089012</v>
      </c>
      <c r="H453" s="237">
        <v>774685</v>
      </c>
      <c r="I453" s="170">
        <v>1300000</v>
      </c>
      <c r="J453" s="14">
        <v>2.4500000000000001E-2</v>
      </c>
      <c r="K453" s="50" t="s">
        <v>19</v>
      </c>
      <c r="L453" s="34" t="s">
        <v>19</v>
      </c>
      <c r="M453" s="34" t="s">
        <v>19</v>
      </c>
      <c r="N453" s="34" t="s">
        <v>19</v>
      </c>
    </row>
    <row r="454" spans="1:14" ht="24.75" x14ac:dyDescent="0.2">
      <c r="A454" s="242">
        <v>343</v>
      </c>
      <c r="B454" s="32" t="s">
        <v>1098</v>
      </c>
      <c r="C454" s="32" t="s">
        <v>1218</v>
      </c>
      <c r="D454" s="67" t="s">
        <v>22</v>
      </c>
      <c r="E454" s="32" t="s">
        <v>23</v>
      </c>
      <c r="F454" s="32" t="s">
        <v>1219</v>
      </c>
      <c r="G454" s="13">
        <v>19081014</v>
      </c>
      <c r="H454" s="237">
        <v>2943869.7</v>
      </c>
      <c r="I454" s="170">
        <v>4000000</v>
      </c>
      <c r="J454" s="14">
        <v>1.38E-2</v>
      </c>
      <c r="K454" s="50" t="s">
        <v>19</v>
      </c>
      <c r="L454" s="34" t="s">
        <v>19</v>
      </c>
      <c r="M454" s="34" t="s">
        <v>19</v>
      </c>
      <c r="N454" s="34" t="s">
        <v>19</v>
      </c>
    </row>
    <row r="455" spans="1:14" ht="33" x14ac:dyDescent="0.2">
      <c r="A455" s="242">
        <v>344</v>
      </c>
      <c r="B455" s="32" t="s">
        <v>1105</v>
      </c>
      <c r="C455" s="32" t="s">
        <v>1220</v>
      </c>
      <c r="D455" s="67" t="s">
        <v>15</v>
      </c>
      <c r="E455" s="32" t="s">
        <v>23</v>
      </c>
      <c r="F455" s="32" t="s">
        <v>1221</v>
      </c>
      <c r="G455" s="9" t="s">
        <v>967</v>
      </c>
      <c r="H455" s="237">
        <v>3545272.03</v>
      </c>
      <c r="I455" s="170">
        <v>4085340</v>
      </c>
      <c r="J455" s="14">
        <v>2.0999999999999999E-3</v>
      </c>
      <c r="K455" s="50" t="s">
        <v>19</v>
      </c>
      <c r="L455" s="34" t="s">
        <v>19</v>
      </c>
      <c r="M455" s="34" t="s">
        <v>19</v>
      </c>
      <c r="N455" s="34" t="s">
        <v>19</v>
      </c>
    </row>
    <row r="456" spans="1:14" ht="49.5" x14ac:dyDescent="0.2">
      <c r="A456" s="242">
        <v>345</v>
      </c>
      <c r="B456" s="32" t="s">
        <v>1134</v>
      </c>
      <c r="C456" s="32" t="s">
        <v>1222</v>
      </c>
      <c r="D456" s="67" t="s">
        <v>15</v>
      </c>
      <c r="E456" s="32" t="s">
        <v>23</v>
      </c>
      <c r="F456" s="32" t="s">
        <v>1223</v>
      </c>
      <c r="G456" s="9" t="s">
        <v>1137</v>
      </c>
      <c r="H456" s="237">
        <v>22000000</v>
      </c>
      <c r="I456" s="170">
        <v>22000000</v>
      </c>
      <c r="J456" s="14">
        <v>0</v>
      </c>
      <c r="K456" s="50" t="s">
        <v>19</v>
      </c>
      <c r="L456" s="34" t="s">
        <v>18</v>
      </c>
      <c r="M456" s="34" t="s">
        <v>18</v>
      </c>
      <c r="N456" s="34" t="s">
        <v>18</v>
      </c>
    </row>
    <row r="457" spans="1:14" ht="41.25" x14ac:dyDescent="0.2">
      <c r="A457" s="242">
        <v>346</v>
      </c>
      <c r="B457" s="32" t="s">
        <v>1016</v>
      </c>
      <c r="C457" s="32" t="s">
        <v>1224</v>
      </c>
      <c r="D457" s="67" t="s">
        <v>15</v>
      </c>
      <c r="E457" s="32" t="s">
        <v>23</v>
      </c>
      <c r="F457" s="32" t="s">
        <v>1225</v>
      </c>
      <c r="G457" s="9" t="s">
        <v>943</v>
      </c>
      <c r="H457" s="237">
        <v>2775000</v>
      </c>
      <c r="I457" s="170">
        <v>2775000</v>
      </c>
      <c r="J457" s="14">
        <v>0</v>
      </c>
      <c r="K457" s="50" t="s">
        <v>19</v>
      </c>
      <c r="L457" s="34" t="s">
        <v>19</v>
      </c>
      <c r="M457" s="34" t="s">
        <v>18</v>
      </c>
      <c r="N457" s="34" t="s">
        <v>19</v>
      </c>
    </row>
    <row r="458" spans="1:14" ht="16.5" x14ac:dyDescent="0.2">
      <c r="A458" s="242">
        <v>347</v>
      </c>
      <c r="B458" s="32" t="s">
        <v>1226</v>
      </c>
      <c r="C458" s="32" t="s">
        <v>1227</v>
      </c>
      <c r="D458" s="67" t="s">
        <v>15</v>
      </c>
      <c r="E458" s="32" t="s">
        <v>23</v>
      </c>
      <c r="F458" s="32" t="s">
        <v>1228</v>
      </c>
      <c r="G458" s="9" t="s">
        <v>1229</v>
      </c>
      <c r="H458" s="237">
        <v>1178290.6200000001</v>
      </c>
      <c r="I458" s="170">
        <v>1178290.6200000001</v>
      </c>
      <c r="J458" s="14">
        <v>0</v>
      </c>
      <c r="K458" s="50" t="s">
        <v>19</v>
      </c>
      <c r="L458" s="34" t="s">
        <v>18</v>
      </c>
      <c r="M458" s="34" t="s">
        <v>19</v>
      </c>
      <c r="N458" s="34" t="s">
        <v>19</v>
      </c>
    </row>
    <row r="459" spans="1:14" ht="24.75" x14ac:dyDescent="0.2">
      <c r="A459" s="242">
        <v>348</v>
      </c>
      <c r="B459" s="32" t="s">
        <v>1230</v>
      </c>
      <c r="C459" s="32" t="s">
        <v>1231</v>
      </c>
      <c r="D459" s="67" t="s">
        <v>15</v>
      </c>
      <c r="E459" s="32" t="s">
        <v>23</v>
      </c>
      <c r="F459" s="9" t="s">
        <v>1232</v>
      </c>
      <c r="G459" s="13">
        <v>19083102</v>
      </c>
      <c r="H459" s="237">
        <v>999500</v>
      </c>
      <c r="I459" s="170">
        <v>10047.07</v>
      </c>
      <c r="J459" s="14">
        <v>0</v>
      </c>
      <c r="K459" s="50" t="s">
        <v>19</v>
      </c>
      <c r="L459" s="34" t="s">
        <v>18</v>
      </c>
      <c r="M459" s="34" t="s">
        <v>19</v>
      </c>
      <c r="N459" s="34" t="s">
        <v>19</v>
      </c>
    </row>
    <row r="460" spans="1:14" ht="16.5" x14ac:dyDescent="0.2">
      <c r="A460" s="242">
        <v>349</v>
      </c>
      <c r="B460" s="32" t="s">
        <v>1233</v>
      </c>
      <c r="C460" s="32" t="s">
        <v>1234</v>
      </c>
      <c r="D460" s="67" t="s">
        <v>22</v>
      </c>
      <c r="E460" s="32" t="s">
        <v>23</v>
      </c>
      <c r="F460" s="32" t="s">
        <v>1235</v>
      </c>
      <c r="G460" s="13">
        <v>19082012</v>
      </c>
      <c r="H460" s="237">
        <v>583596</v>
      </c>
      <c r="I460" s="170">
        <v>583596</v>
      </c>
      <c r="J460" s="14">
        <v>0</v>
      </c>
      <c r="K460" s="50" t="s">
        <v>19</v>
      </c>
      <c r="L460" s="34" t="s">
        <v>19</v>
      </c>
      <c r="M460" s="126" t="s">
        <v>19</v>
      </c>
      <c r="N460" s="50" t="s">
        <v>19</v>
      </c>
    </row>
    <row r="461" spans="1:14" ht="16.5" x14ac:dyDescent="0.2">
      <c r="A461" s="242">
        <v>350</v>
      </c>
      <c r="B461" s="32" t="s">
        <v>1233</v>
      </c>
      <c r="C461" s="32" t="s">
        <v>1236</v>
      </c>
      <c r="D461" s="67" t="s">
        <v>22</v>
      </c>
      <c r="E461" s="32" t="s">
        <v>23</v>
      </c>
      <c r="F461" s="32" t="s">
        <v>1237</v>
      </c>
      <c r="G461" s="13">
        <v>19082012</v>
      </c>
      <c r="H461" s="237">
        <v>1805976</v>
      </c>
      <c r="I461" s="170">
        <v>1805976</v>
      </c>
      <c r="J461" s="14">
        <v>0</v>
      </c>
      <c r="K461" s="50" t="s">
        <v>19</v>
      </c>
      <c r="L461" s="34" t="s">
        <v>19</v>
      </c>
      <c r="M461" s="126" t="s">
        <v>19</v>
      </c>
      <c r="N461" s="50" t="s">
        <v>19</v>
      </c>
    </row>
    <row r="462" spans="1:14" ht="24.75" x14ac:dyDescent="0.2">
      <c r="A462" s="242">
        <v>351</v>
      </c>
      <c r="B462" s="32" t="s">
        <v>1233</v>
      </c>
      <c r="C462" s="32" t="s">
        <v>1238</v>
      </c>
      <c r="D462" s="67" t="s">
        <v>22</v>
      </c>
      <c r="E462" s="32" t="s">
        <v>23</v>
      </c>
      <c r="F462" s="32" t="s">
        <v>1239</v>
      </c>
      <c r="G462" s="13">
        <v>19082012</v>
      </c>
      <c r="H462" s="237">
        <v>930000</v>
      </c>
      <c r="I462" s="170">
        <v>930000</v>
      </c>
      <c r="J462" s="14">
        <v>0</v>
      </c>
      <c r="K462" s="50" t="s">
        <v>19</v>
      </c>
      <c r="L462" s="34" t="s">
        <v>18</v>
      </c>
      <c r="M462" s="126" t="s">
        <v>19</v>
      </c>
      <c r="N462" s="50" t="s">
        <v>19</v>
      </c>
    </row>
    <row r="463" spans="1:14" ht="24.75" x14ac:dyDescent="0.2">
      <c r="A463" s="242">
        <v>352</v>
      </c>
      <c r="B463" s="32" t="s">
        <v>1126</v>
      </c>
      <c r="C463" s="32" t="s">
        <v>1240</v>
      </c>
      <c r="D463" s="67" t="s">
        <v>22</v>
      </c>
      <c r="E463" s="32" t="s">
        <v>23</v>
      </c>
      <c r="F463" s="32" t="s">
        <v>1241</v>
      </c>
      <c r="G463" s="13">
        <v>19083077</v>
      </c>
      <c r="H463" s="237">
        <v>334839.49</v>
      </c>
      <c r="I463" s="170">
        <v>1000000</v>
      </c>
      <c r="J463" s="14">
        <v>0</v>
      </c>
      <c r="K463" s="50" t="s">
        <v>19</v>
      </c>
      <c r="L463" s="34" t="s">
        <v>19</v>
      </c>
      <c r="M463" s="126" t="s">
        <v>19</v>
      </c>
      <c r="N463" s="50" t="s">
        <v>19</v>
      </c>
    </row>
    <row r="464" spans="1:14" ht="16.5" x14ac:dyDescent="0.2">
      <c r="A464" s="242">
        <v>353</v>
      </c>
      <c r="B464" s="32" t="s">
        <v>1242</v>
      </c>
      <c r="C464" s="32" t="s">
        <v>1243</v>
      </c>
      <c r="D464" s="67" t="s">
        <v>48</v>
      </c>
      <c r="E464" s="32" t="s">
        <v>23</v>
      </c>
      <c r="F464" s="32" t="s">
        <v>1244</v>
      </c>
      <c r="G464" s="9" t="s">
        <v>1215</v>
      </c>
      <c r="H464" s="237">
        <v>619748.82999999996</v>
      </c>
      <c r="I464" s="170">
        <v>1470000</v>
      </c>
      <c r="J464" s="14">
        <v>0</v>
      </c>
      <c r="K464" s="50" t="s">
        <v>19</v>
      </c>
      <c r="L464" s="34" t="s">
        <v>19</v>
      </c>
      <c r="M464" s="126" t="s">
        <v>19</v>
      </c>
      <c r="N464" s="50" t="s">
        <v>19</v>
      </c>
    </row>
    <row r="465" spans="1:14" ht="16.5" x14ac:dyDescent="0.2">
      <c r="A465" s="242">
        <v>354</v>
      </c>
      <c r="B465" s="32" t="s">
        <v>1245</v>
      </c>
      <c r="C465" s="32" t="s">
        <v>1246</v>
      </c>
      <c r="D465" s="67" t="s">
        <v>48</v>
      </c>
      <c r="E465" s="32" t="s">
        <v>23</v>
      </c>
      <c r="F465" s="32" t="s">
        <v>1247</v>
      </c>
      <c r="G465" s="9" t="s">
        <v>1248</v>
      </c>
      <c r="H465" s="264">
        <v>0</v>
      </c>
      <c r="I465" s="170">
        <v>2200000</v>
      </c>
      <c r="J465" s="14">
        <v>0</v>
      </c>
      <c r="K465" s="50" t="s">
        <v>19</v>
      </c>
      <c r="L465" s="34" t="s">
        <v>19</v>
      </c>
      <c r="M465" s="126" t="s">
        <v>19</v>
      </c>
      <c r="N465" s="50" t="s">
        <v>19</v>
      </c>
    </row>
    <row r="466" spans="1:14" ht="24.75" x14ac:dyDescent="0.2">
      <c r="A466" s="242">
        <v>355</v>
      </c>
      <c r="B466" s="32" t="s">
        <v>1249</v>
      </c>
      <c r="C466" s="32" t="s">
        <v>1250</v>
      </c>
      <c r="D466" s="67" t="s">
        <v>15</v>
      </c>
      <c r="E466" s="32" t="s">
        <v>23</v>
      </c>
      <c r="F466" s="32" t="s">
        <v>1251</v>
      </c>
      <c r="G466" s="9" t="s">
        <v>1252</v>
      </c>
      <c r="H466" s="237">
        <v>1402330</v>
      </c>
      <c r="I466" s="181" t="s">
        <v>57</v>
      </c>
      <c r="J466" s="14">
        <v>0</v>
      </c>
      <c r="K466" s="50" t="s">
        <v>19</v>
      </c>
      <c r="L466" s="34" t="s">
        <v>19</v>
      </c>
      <c r="M466" s="126" t="s">
        <v>19</v>
      </c>
      <c r="N466" s="50" t="s">
        <v>19</v>
      </c>
    </row>
    <row r="467" spans="1:14" x14ac:dyDescent="0.2">
      <c r="H467" s="266">
        <f>SUM(H333:H466)</f>
        <v>408878368.11999995</v>
      </c>
      <c r="I467" s="207">
        <f>SUM(I336:I466)</f>
        <v>260518512.78999999</v>
      </c>
    </row>
    <row r="469" spans="1:14" ht="13.5" thickBot="1" x14ac:dyDescent="0.25"/>
    <row r="470" spans="1:14" ht="13.5" thickBot="1" x14ac:dyDescent="0.25">
      <c r="B470" s="146" t="s">
        <v>1253</v>
      </c>
    </row>
    <row r="471" spans="1:14" ht="24.75" x14ac:dyDescent="0.2">
      <c r="B471" s="162" t="s">
        <v>0</v>
      </c>
      <c r="C471" s="137" t="s">
        <v>1</v>
      </c>
      <c r="D471" s="138" t="s">
        <v>2</v>
      </c>
      <c r="E471" s="139" t="s">
        <v>3</v>
      </c>
      <c r="F471" s="140" t="s">
        <v>4</v>
      </c>
      <c r="G471" s="141" t="s">
        <v>5</v>
      </c>
      <c r="H471" s="142" t="s">
        <v>6</v>
      </c>
      <c r="I471" s="141" t="s">
        <v>7</v>
      </c>
      <c r="J471" s="143" t="s">
        <v>8</v>
      </c>
      <c r="K471" s="143" t="s">
        <v>9</v>
      </c>
      <c r="L471" s="141" t="s">
        <v>10</v>
      </c>
      <c r="M471" s="138" t="s">
        <v>11</v>
      </c>
      <c r="N471" s="141" t="s">
        <v>12</v>
      </c>
    </row>
    <row r="472" spans="1:14" ht="24.75" x14ac:dyDescent="0.2">
      <c r="A472" s="242">
        <v>356</v>
      </c>
      <c r="B472" s="25" t="s">
        <v>1254</v>
      </c>
      <c r="C472" s="32" t="s">
        <v>1255</v>
      </c>
      <c r="D472" s="67" t="s">
        <v>15</v>
      </c>
      <c r="E472" s="32" t="s">
        <v>23</v>
      </c>
      <c r="F472" s="32" t="s">
        <v>1256</v>
      </c>
      <c r="G472" s="25" t="s">
        <v>1257</v>
      </c>
      <c r="H472" s="237">
        <v>3202032</v>
      </c>
      <c r="I472" s="201">
        <v>0</v>
      </c>
      <c r="J472" s="14">
        <v>1</v>
      </c>
      <c r="K472" s="34" t="s">
        <v>19</v>
      </c>
      <c r="L472" s="34" t="s">
        <v>19</v>
      </c>
      <c r="M472" s="34" t="s">
        <v>19</v>
      </c>
      <c r="N472" s="34" t="s">
        <v>19</v>
      </c>
    </row>
    <row r="473" spans="1:14" ht="24.75" x14ac:dyDescent="0.2">
      <c r="A473" s="242">
        <v>357</v>
      </c>
      <c r="B473" s="25" t="s">
        <v>1258</v>
      </c>
      <c r="C473" s="32" t="s">
        <v>1259</v>
      </c>
      <c r="D473" s="67" t="s">
        <v>48</v>
      </c>
      <c r="E473" s="32" t="s">
        <v>23</v>
      </c>
      <c r="F473" s="25" t="s">
        <v>1260</v>
      </c>
      <c r="G473" s="25" t="s">
        <v>1261</v>
      </c>
      <c r="H473" s="237">
        <v>361519.83</v>
      </c>
      <c r="I473" s="201">
        <v>0</v>
      </c>
      <c r="J473" s="14">
        <v>0.98609999999999998</v>
      </c>
      <c r="K473" s="34" t="s">
        <v>18</v>
      </c>
      <c r="L473" s="34" t="s">
        <v>18</v>
      </c>
      <c r="M473" s="34" t="s">
        <v>19</v>
      </c>
      <c r="N473" s="34" t="s">
        <v>19</v>
      </c>
    </row>
    <row r="474" spans="1:14" ht="16.5" x14ac:dyDescent="0.2">
      <c r="A474" s="242">
        <v>358</v>
      </c>
      <c r="B474" s="32" t="s">
        <v>1262</v>
      </c>
      <c r="C474" s="32" t="s">
        <v>1263</v>
      </c>
      <c r="D474" s="67" t="s">
        <v>22</v>
      </c>
      <c r="E474" s="32" t="s">
        <v>23</v>
      </c>
      <c r="F474" s="32" t="s">
        <v>1264</v>
      </c>
      <c r="G474" s="13">
        <v>20111054</v>
      </c>
      <c r="H474" s="237">
        <v>241923.04</v>
      </c>
      <c r="I474" s="201">
        <v>0</v>
      </c>
      <c r="J474" s="14">
        <v>0.97629999999999995</v>
      </c>
      <c r="K474" s="34" t="s">
        <v>18</v>
      </c>
      <c r="L474" s="34" t="s">
        <v>19</v>
      </c>
      <c r="M474" s="34" t="s">
        <v>19</v>
      </c>
      <c r="N474" s="34" t="s">
        <v>19</v>
      </c>
    </row>
    <row r="475" spans="1:14" ht="24.75" x14ac:dyDescent="0.2">
      <c r="A475" s="242">
        <v>359</v>
      </c>
      <c r="B475" s="32" t="s">
        <v>1265</v>
      </c>
      <c r="C475" s="32" t="s">
        <v>1266</v>
      </c>
      <c r="D475" s="67" t="s">
        <v>22</v>
      </c>
      <c r="E475" s="32" t="s">
        <v>23</v>
      </c>
      <c r="F475" s="32" t="s">
        <v>1267</v>
      </c>
      <c r="G475" s="13">
        <v>20090052</v>
      </c>
      <c r="H475" s="237">
        <v>1000000</v>
      </c>
      <c r="I475" s="202">
        <v>150000</v>
      </c>
      <c r="J475" s="14">
        <v>0.86960000000000004</v>
      </c>
      <c r="K475" s="34" t="s">
        <v>18</v>
      </c>
      <c r="L475" s="34" t="s">
        <v>18</v>
      </c>
      <c r="M475" s="34" t="s">
        <v>19</v>
      </c>
      <c r="N475" s="34" t="s">
        <v>19</v>
      </c>
    </row>
    <row r="476" spans="1:14" ht="24.75" x14ac:dyDescent="0.2">
      <c r="A476" s="242">
        <v>360</v>
      </c>
      <c r="B476" s="25" t="s">
        <v>1268</v>
      </c>
      <c r="C476" s="32" t="s">
        <v>1269</v>
      </c>
      <c r="D476" s="67" t="s">
        <v>22</v>
      </c>
      <c r="E476" s="32" t="s">
        <v>23</v>
      </c>
      <c r="F476" s="32" t="s">
        <v>1270</v>
      </c>
      <c r="G476" s="13">
        <v>20092051</v>
      </c>
      <c r="H476" s="237">
        <v>5430000</v>
      </c>
      <c r="I476" s="202">
        <v>302035.5</v>
      </c>
      <c r="J476" s="14">
        <v>0.85050000000000003</v>
      </c>
      <c r="K476" s="34" t="s">
        <v>18</v>
      </c>
      <c r="L476" s="34" t="s">
        <v>18</v>
      </c>
      <c r="M476" s="34" t="s">
        <v>18</v>
      </c>
      <c r="N476" s="34" t="s">
        <v>18</v>
      </c>
    </row>
    <row r="477" spans="1:14" ht="16.5" x14ac:dyDescent="0.2">
      <c r="A477" s="242">
        <v>361</v>
      </c>
      <c r="B477" s="25" t="s">
        <v>1268</v>
      </c>
      <c r="C477" s="32" t="s">
        <v>1271</v>
      </c>
      <c r="D477" s="67" t="s">
        <v>22</v>
      </c>
      <c r="E477" s="32" t="s">
        <v>23</v>
      </c>
      <c r="F477" s="32" t="s">
        <v>1272</v>
      </c>
      <c r="G477" s="25" t="s">
        <v>1273</v>
      </c>
      <c r="H477" s="237">
        <v>13625897.73</v>
      </c>
      <c r="I477" s="202">
        <v>900000</v>
      </c>
      <c r="J477" s="14">
        <v>0.88980000000000004</v>
      </c>
      <c r="K477" s="34" t="s">
        <v>19</v>
      </c>
      <c r="L477" s="34" t="s">
        <v>18</v>
      </c>
      <c r="M477" s="34" t="s">
        <v>18</v>
      </c>
      <c r="N477" s="34" t="s">
        <v>19</v>
      </c>
    </row>
    <row r="478" spans="1:14" ht="24.75" x14ac:dyDescent="0.2">
      <c r="A478" s="242">
        <v>362</v>
      </c>
      <c r="B478" s="32" t="s">
        <v>1274</v>
      </c>
      <c r="C478" s="32" t="s">
        <v>1275</v>
      </c>
      <c r="D478" s="67" t="s">
        <v>22</v>
      </c>
      <c r="E478" s="32" t="s">
        <v>23</v>
      </c>
      <c r="F478" s="32" t="s">
        <v>1276</v>
      </c>
      <c r="G478" s="25" t="s">
        <v>1277</v>
      </c>
      <c r="H478" s="237">
        <v>2218633.5099999998</v>
      </c>
      <c r="I478" s="201">
        <v>0</v>
      </c>
      <c r="J478" s="14">
        <v>0.88039999999999996</v>
      </c>
      <c r="K478" s="34" t="s">
        <v>19</v>
      </c>
      <c r="L478" s="34" t="s">
        <v>18</v>
      </c>
      <c r="M478" s="34" t="s">
        <v>18</v>
      </c>
      <c r="N478" s="34" t="s">
        <v>19</v>
      </c>
    </row>
    <row r="479" spans="1:14" ht="33" x14ac:dyDescent="0.2">
      <c r="A479" s="242">
        <v>363</v>
      </c>
      <c r="B479" s="25" t="s">
        <v>1278</v>
      </c>
      <c r="C479" s="32" t="s">
        <v>1279</v>
      </c>
      <c r="D479" s="67" t="s">
        <v>15</v>
      </c>
      <c r="E479" s="32" t="s">
        <v>23</v>
      </c>
      <c r="F479" s="32" t="s">
        <v>1280</v>
      </c>
      <c r="G479" s="25" t="s">
        <v>1281</v>
      </c>
      <c r="H479" s="237">
        <v>2155932.5099999998</v>
      </c>
      <c r="I479" s="203" t="s">
        <v>1343</v>
      </c>
      <c r="J479" s="14">
        <v>0.81740000000000002</v>
      </c>
      <c r="K479" s="34" t="s">
        <v>19</v>
      </c>
      <c r="L479" s="34" t="s">
        <v>18</v>
      </c>
      <c r="M479" s="34" t="s">
        <v>19</v>
      </c>
      <c r="N479" s="34" t="s">
        <v>19</v>
      </c>
    </row>
    <row r="480" spans="1:14" ht="16.5" x14ac:dyDescent="0.2">
      <c r="A480" s="242">
        <v>364</v>
      </c>
      <c r="B480" s="32" t="s">
        <v>1282</v>
      </c>
      <c r="C480" s="32" t="s">
        <v>1283</v>
      </c>
      <c r="D480" s="67" t="s">
        <v>15</v>
      </c>
      <c r="E480" s="32" t="s">
        <v>23</v>
      </c>
      <c r="F480" s="32" t="s">
        <v>1284</v>
      </c>
      <c r="G480" s="13">
        <v>20092120</v>
      </c>
      <c r="H480" s="237">
        <v>4300756</v>
      </c>
      <c r="I480" s="202">
        <v>474866</v>
      </c>
      <c r="J480" s="14">
        <v>0.80110000000000003</v>
      </c>
      <c r="K480" s="34" t="s">
        <v>19</v>
      </c>
      <c r="L480" s="34" t="s">
        <v>18</v>
      </c>
      <c r="M480" s="34" t="s">
        <v>19</v>
      </c>
      <c r="N480" s="34" t="s">
        <v>19</v>
      </c>
    </row>
    <row r="481" spans="1:14" ht="24.75" x14ac:dyDescent="0.2">
      <c r="A481" s="242">
        <v>365</v>
      </c>
      <c r="B481" s="32" t="s">
        <v>1285</v>
      </c>
      <c r="C481" s="32" t="s">
        <v>1286</v>
      </c>
      <c r="D481" s="67" t="s">
        <v>22</v>
      </c>
      <c r="E481" s="32" t="s">
        <v>23</v>
      </c>
      <c r="F481" s="32" t="s">
        <v>1287</v>
      </c>
      <c r="G481" s="13">
        <v>20095079</v>
      </c>
      <c r="H481" s="237">
        <v>810000</v>
      </c>
      <c r="I481" s="202">
        <v>65342.81</v>
      </c>
      <c r="J481" s="14">
        <v>0.79269999999999996</v>
      </c>
      <c r="K481" s="34" t="s">
        <v>18</v>
      </c>
      <c r="L481" s="34" t="s">
        <v>18</v>
      </c>
      <c r="M481" s="34" t="s">
        <v>19</v>
      </c>
      <c r="N481" s="34" t="s">
        <v>19</v>
      </c>
    </row>
    <row r="482" spans="1:14" ht="33" x14ac:dyDescent="0.2">
      <c r="A482" s="242">
        <v>366</v>
      </c>
      <c r="B482" s="25" t="s">
        <v>1258</v>
      </c>
      <c r="C482" s="32" t="s">
        <v>1288</v>
      </c>
      <c r="D482" s="67" t="s">
        <v>15</v>
      </c>
      <c r="E482" s="32" t="s">
        <v>23</v>
      </c>
      <c r="F482" s="32" t="s">
        <v>1289</v>
      </c>
      <c r="G482" s="25" t="s">
        <v>1290</v>
      </c>
      <c r="H482" s="237">
        <v>714824.49</v>
      </c>
      <c r="I482" s="201">
        <v>0</v>
      </c>
      <c r="J482" s="14">
        <v>0.71530000000000005</v>
      </c>
      <c r="K482" s="34" t="s">
        <v>18</v>
      </c>
      <c r="L482" s="34" t="s">
        <v>18</v>
      </c>
      <c r="M482" s="34" t="s">
        <v>19</v>
      </c>
      <c r="N482" s="34" t="s">
        <v>19</v>
      </c>
    </row>
    <row r="483" spans="1:14" ht="16.5" x14ac:dyDescent="0.2">
      <c r="A483" s="242">
        <v>367</v>
      </c>
      <c r="B483" s="32" t="s">
        <v>1291</v>
      </c>
      <c r="C483" s="32" t="s">
        <v>1292</v>
      </c>
      <c r="D483" s="67" t="s">
        <v>15</v>
      </c>
      <c r="E483" s="32" t="s">
        <v>23</v>
      </c>
      <c r="F483" s="32" t="s">
        <v>1293</v>
      </c>
      <c r="G483" s="25" t="s">
        <v>1294</v>
      </c>
      <c r="H483" s="237">
        <v>3502748.05</v>
      </c>
      <c r="I483" s="202">
        <v>600000</v>
      </c>
      <c r="J483" s="14">
        <v>0.68520000000000003</v>
      </c>
      <c r="K483" s="34" t="s">
        <v>18</v>
      </c>
      <c r="L483" s="34" t="s">
        <v>18</v>
      </c>
      <c r="M483" s="34" t="s">
        <v>18</v>
      </c>
      <c r="N483" s="34" t="s">
        <v>19</v>
      </c>
    </row>
    <row r="484" spans="1:14" ht="24.75" x14ac:dyDescent="0.2">
      <c r="A484" s="242">
        <v>368</v>
      </c>
      <c r="B484" s="32" t="s">
        <v>1295</v>
      </c>
      <c r="C484" s="32" t="s">
        <v>1296</v>
      </c>
      <c r="D484" s="67" t="s">
        <v>48</v>
      </c>
      <c r="E484" s="32" t="s">
        <v>23</v>
      </c>
      <c r="F484" s="32" t="s">
        <v>1297</v>
      </c>
      <c r="G484" s="25" t="s">
        <v>1298</v>
      </c>
      <c r="H484" s="237">
        <v>2916809.32</v>
      </c>
      <c r="I484" s="202">
        <v>800000</v>
      </c>
      <c r="J484" s="14">
        <v>0.67130000000000001</v>
      </c>
      <c r="K484" s="34" t="s">
        <v>18</v>
      </c>
      <c r="L484" s="34" t="s">
        <v>18</v>
      </c>
      <c r="M484" s="34" t="s">
        <v>19</v>
      </c>
      <c r="N484" s="34" t="s">
        <v>19</v>
      </c>
    </row>
    <row r="485" spans="1:14" ht="24.75" x14ac:dyDescent="0.2">
      <c r="A485" s="242">
        <v>369</v>
      </c>
      <c r="B485" s="32" t="s">
        <v>1299</v>
      </c>
      <c r="C485" s="32" t="s">
        <v>1300</v>
      </c>
      <c r="D485" s="67" t="s">
        <v>22</v>
      </c>
      <c r="E485" s="32" t="s">
        <v>23</v>
      </c>
      <c r="F485" s="32" t="s">
        <v>1301</v>
      </c>
      <c r="G485" s="25" t="s">
        <v>1302</v>
      </c>
      <c r="H485" s="237">
        <v>516456.9</v>
      </c>
      <c r="I485" s="203" t="s">
        <v>1343</v>
      </c>
      <c r="J485" s="14">
        <v>0.60240000000000005</v>
      </c>
      <c r="K485" s="34" t="s">
        <v>18</v>
      </c>
      <c r="L485" s="34" t="s">
        <v>19</v>
      </c>
      <c r="M485" s="34" t="s">
        <v>19</v>
      </c>
      <c r="N485" s="34" t="s">
        <v>19</v>
      </c>
    </row>
    <row r="486" spans="1:14" ht="16.5" x14ac:dyDescent="0.2">
      <c r="A486" s="242">
        <v>370</v>
      </c>
      <c r="B486" s="32" t="s">
        <v>1303</v>
      </c>
      <c r="C486" s="32" t="s">
        <v>1304</v>
      </c>
      <c r="D486" s="67" t="s">
        <v>48</v>
      </c>
      <c r="E486" s="32" t="s">
        <v>23</v>
      </c>
      <c r="F486" s="32" t="s">
        <v>1305</v>
      </c>
      <c r="G486" s="25" t="s">
        <v>1306</v>
      </c>
      <c r="H486" s="237">
        <v>860000</v>
      </c>
      <c r="I486" s="202">
        <v>255000</v>
      </c>
      <c r="J486" s="14">
        <v>0.59799999999999998</v>
      </c>
      <c r="K486" s="34" t="s">
        <v>18</v>
      </c>
      <c r="L486" s="34" t="s">
        <v>18</v>
      </c>
      <c r="M486" s="34" t="s">
        <v>19</v>
      </c>
      <c r="N486" s="34" t="s">
        <v>19</v>
      </c>
    </row>
    <row r="487" spans="1:14" ht="16.5" x14ac:dyDescent="0.2">
      <c r="A487" s="242">
        <v>371</v>
      </c>
      <c r="B487" s="32" t="s">
        <v>1307</v>
      </c>
      <c r="C487" s="32" t="s">
        <v>1308</v>
      </c>
      <c r="D487" s="67" t="s">
        <v>15</v>
      </c>
      <c r="E487" s="32" t="s">
        <v>23</v>
      </c>
      <c r="F487" s="32" t="s">
        <v>1309</v>
      </c>
      <c r="G487" s="25" t="s">
        <v>1310</v>
      </c>
      <c r="H487" s="237">
        <v>1032913.8</v>
      </c>
      <c r="I487" s="202">
        <v>500000</v>
      </c>
      <c r="J487" s="14">
        <v>0.53680000000000005</v>
      </c>
      <c r="K487" s="34" t="s">
        <v>18</v>
      </c>
      <c r="L487" s="34" t="s">
        <v>18</v>
      </c>
      <c r="M487" s="34" t="s">
        <v>19</v>
      </c>
      <c r="N487" s="34" t="s">
        <v>19</v>
      </c>
    </row>
    <row r="488" spans="1:14" ht="24.75" x14ac:dyDescent="0.2">
      <c r="A488" s="242">
        <v>372</v>
      </c>
      <c r="B488" s="32" t="s">
        <v>1291</v>
      </c>
      <c r="C488" s="32" t="s">
        <v>1311</v>
      </c>
      <c r="D488" s="67" t="s">
        <v>15</v>
      </c>
      <c r="E488" s="32" t="s">
        <v>23</v>
      </c>
      <c r="F488" s="32" t="s">
        <v>1312</v>
      </c>
      <c r="G488" s="25" t="s">
        <v>1294</v>
      </c>
      <c r="H488" s="237">
        <v>1800000</v>
      </c>
      <c r="I488" s="201">
        <v>0</v>
      </c>
      <c r="J488" s="14">
        <v>0.42859999999999998</v>
      </c>
      <c r="K488" s="34" t="s">
        <v>18</v>
      </c>
      <c r="L488" s="34" t="s">
        <v>18</v>
      </c>
      <c r="M488" s="34" t="s">
        <v>18</v>
      </c>
      <c r="N488" s="34" t="s">
        <v>19</v>
      </c>
    </row>
    <row r="489" spans="1:14" x14ac:dyDescent="0.2">
      <c r="A489" s="242">
        <v>373</v>
      </c>
      <c r="B489" s="32" t="s">
        <v>1265</v>
      </c>
      <c r="C489" s="32" t="s">
        <v>1313</v>
      </c>
      <c r="D489" s="67" t="s">
        <v>15</v>
      </c>
      <c r="E489" s="32" t="s">
        <v>23</v>
      </c>
      <c r="F489" s="32" t="s">
        <v>1314</v>
      </c>
      <c r="G489" s="13">
        <v>20090052</v>
      </c>
      <c r="H489" s="237">
        <v>210000</v>
      </c>
      <c r="I489" s="202">
        <v>500000</v>
      </c>
      <c r="J489" s="14">
        <v>0.29580000000000001</v>
      </c>
      <c r="K489" s="34" t="s">
        <v>18</v>
      </c>
      <c r="L489" s="34" t="s">
        <v>18</v>
      </c>
      <c r="M489" s="34" t="s">
        <v>19</v>
      </c>
      <c r="N489" s="34" t="s">
        <v>19</v>
      </c>
    </row>
    <row r="490" spans="1:14" ht="16.5" x14ac:dyDescent="0.2">
      <c r="A490" s="242">
        <v>374</v>
      </c>
      <c r="B490" s="32" t="s">
        <v>1315</v>
      </c>
      <c r="C490" s="32" t="s">
        <v>1316</v>
      </c>
      <c r="D490" s="67" t="s">
        <v>15</v>
      </c>
      <c r="E490" s="32" t="s">
        <v>23</v>
      </c>
      <c r="F490" s="32" t="s">
        <v>1317</v>
      </c>
      <c r="G490" s="25" t="s">
        <v>1318</v>
      </c>
      <c r="H490" s="237">
        <v>262360.09999999998</v>
      </c>
      <c r="I490" s="202">
        <v>208529.62</v>
      </c>
      <c r="J490" s="14">
        <v>0.27139999999999997</v>
      </c>
      <c r="K490" s="34" t="s">
        <v>18</v>
      </c>
      <c r="L490" s="34" t="s">
        <v>18</v>
      </c>
      <c r="M490" s="34" t="s">
        <v>19</v>
      </c>
      <c r="N490" s="34" t="s">
        <v>19</v>
      </c>
    </row>
    <row r="491" spans="1:14" ht="24.75" x14ac:dyDescent="0.2">
      <c r="A491" s="242">
        <v>375</v>
      </c>
      <c r="B491" s="127" t="s">
        <v>1319</v>
      </c>
      <c r="C491" s="127" t="s">
        <v>1320</v>
      </c>
      <c r="D491" s="128" t="s">
        <v>15</v>
      </c>
      <c r="E491" s="127" t="s">
        <v>23</v>
      </c>
      <c r="F491" s="127" t="s">
        <v>1321</v>
      </c>
      <c r="G491" s="20">
        <v>20091044</v>
      </c>
      <c r="H491" s="238">
        <v>8381565.3499999996</v>
      </c>
      <c r="I491" s="204">
        <v>5798781.2599999998</v>
      </c>
      <c r="J491" s="21">
        <v>0.24940000000000001</v>
      </c>
      <c r="K491" s="129" t="s">
        <v>18</v>
      </c>
      <c r="L491" s="129" t="s">
        <v>18</v>
      </c>
      <c r="M491" s="129" t="s">
        <v>19</v>
      </c>
      <c r="N491" s="129" t="s">
        <v>19</v>
      </c>
    </row>
    <row r="492" spans="1:14" ht="16.5" x14ac:dyDescent="0.2">
      <c r="A492" s="242">
        <v>376</v>
      </c>
      <c r="B492" s="163" t="s">
        <v>1322</v>
      </c>
      <c r="C492" s="164" t="s">
        <v>1323</v>
      </c>
      <c r="D492" s="165" t="s">
        <v>22</v>
      </c>
      <c r="E492" s="164" t="s">
        <v>23</v>
      </c>
      <c r="F492" s="164" t="s">
        <v>1324</v>
      </c>
      <c r="G492" s="163" t="s">
        <v>1325</v>
      </c>
      <c r="H492" s="267">
        <v>110087.32</v>
      </c>
      <c r="I492" s="205">
        <v>38758.89</v>
      </c>
      <c r="J492" s="166">
        <v>0.22270000000000001</v>
      </c>
      <c r="K492" s="167" t="s">
        <v>18</v>
      </c>
      <c r="L492" s="167" t="s">
        <v>18</v>
      </c>
      <c r="M492" s="167" t="s">
        <v>19</v>
      </c>
      <c r="N492" s="167" t="s">
        <v>19</v>
      </c>
    </row>
    <row r="493" spans="1:14" ht="24.75" x14ac:dyDescent="0.2">
      <c r="A493" s="242">
        <v>377</v>
      </c>
      <c r="B493" s="9" t="s">
        <v>1268</v>
      </c>
      <c r="C493" s="32" t="s">
        <v>1344</v>
      </c>
      <c r="D493" s="67" t="s">
        <v>15</v>
      </c>
      <c r="E493" s="32" t="s">
        <v>23</v>
      </c>
      <c r="F493" s="32" t="s">
        <v>1345</v>
      </c>
      <c r="G493" s="13">
        <v>20092081</v>
      </c>
      <c r="H493" s="237">
        <v>200000</v>
      </c>
      <c r="I493" s="202">
        <v>250000</v>
      </c>
      <c r="J493" s="14">
        <v>0</v>
      </c>
      <c r="K493" s="34" t="s">
        <v>18</v>
      </c>
      <c r="L493" s="34" t="s">
        <v>18</v>
      </c>
      <c r="M493" s="34" t="s">
        <v>19</v>
      </c>
      <c r="N493" s="34" t="s">
        <v>19</v>
      </c>
    </row>
    <row r="494" spans="1:14" ht="16.5" x14ac:dyDescent="0.2">
      <c r="A494" s="242">
        <v>378</v>
      </c>
      <c r="B494" s="32" t="s">
        <v>1346</v>
      </c>
      <c r="C494" s="32" t="s">
        <v>1347</v>
      </c>
      <c r="D494" s="67" t="s">
        <v>15</v>
      </c>
      <c r="E494" s="32" t="s">
        <v>23</v>
      </c>
      <c r="F494" s="32" t="s">
        <v>1348</v>
      </c>
      <c r="G494" s="9" t="s">
        <v>1349</v>
      </c>
      <c r="H494" s="237">
        <v>508309.72</v>
      </c>
      <c r="I494" s="202">
        <v>508309.72</v>
      </c>
      <c r="J494" s="14">
        <v>0</v>
      </c>
      <c r="K494" s="34" t="s">
        <v>18</v>
      </c>
      <c r="L494" s="34" t="s">
        <v>18</v>
      </c>
      <c r="M494" s="34" t="s">
        <v>19</v>
      </c>
      <c r="N494" s="34" t="s">
        <v>19</v>
      </c>
    </row>
    <row r="495" spans="1:14" ht="57.75" x14ac:dyDescent="0.2">
      <c r="A495" s="242">
        <v>379</v>
      </c>
      <c r="B495" s="32" t="s">
        <v>1350</v>
      </c>
      <c r="C495" s="32" t="s">
        <v>1351</v>
      </c>
      <c r="D495" s="67" t="s">
        <v>22</v>
      </c>
      <c r="E495" s="32" t="s">
        <v>23</v>
      </c>
      <c r="F495" s="32" t="s">
        <v>1352</v>
      </c>
      <c r="G495" s="9" t="s">
        <v>1353</v>
      </c>
      <c r="H495" s="237">
        <v>2540000</v>
      </c>
      <c r="I495" s="202">
        <v>253032.64</v>
      </c>
      <c r="J495" s="14">
        <v>0.78169999999999995</v>
      </c>
      <c r="K495" s="34" t="s">
        <v>19</v>
      </c>
      <c r="L495" s="34" t="s">
        <v>19</v>
      </c>
      <c r="M495" s="34" t="s">
        <v>19</v>
      </c>
      <c r="N495" s="34" t="s">
        <v>19</v>
      </c>
    </row>
    <row r="496" spans="1:14" ht="49.5" x14ac:dyDescent="0.2">
      <c r="A496" s="242">
        <v>380</v>
      </c>
      <c r="B496" s="9" t="s">
        <v>1354</v>
      </c>
      <c r="C496" s="32" t="s">
        <v>1355</v>
      </c>
      <c r="D496" s="67" t="s">
        <v>15</v>
      </c>
      <c r="E496" s="32" t="s">
        <v>23</v>
      </c>
      <c r="F496" s="9" t="s">
        <v>1356</v>
      </c>
      <c r="G496" s="13">
        <v>20106013</v>
      </c>
      <c r="H496" s="237">
        <v>6713939.6900000004</v>
      </c>
      <c r="I496" s="203" t="s">
        <v>1343</v>
      </c>
      <c r="J496" s="14">
        <v>0.74109999999999998</v>
      </c>
      <c r="K496" s="34" t="s">
        <v>19</v>
      </c>
      <c r="L496" s="34" t="s">
        <v>19</v>
      </c>
      <c r="M496" s="34" t="s">
        <v>19</v>
      </c>
      <c r="N496" s="34" t="s">
        <v>19</v>
      </c>
    </row>
    <row r="497" spans="1:14" ht="49.5" x14ac:dyDescent="0.2">
      <c r="A497" s="242">
        <v>381</v>
      </c>
      <c r="B497" s="9" t="s">
        <v>1278</v>
      </c>
      <c r="C497" s="32" t="s">
        <v>1357</v>
      </c>
      <c r="D497" s="67" t="s">
        <v>22</v>
      </c>
      <c r="E497" s="32" t="s">
        <v>23</v>
      </c>
      <c r="F497" s="32" t="s">
        <v>1358</v>
      </c>
      <c r="G497" s="9" t="s">
        <v>1281</v>
      </c>
      <c r="H497" s="237">
        <v>2200000</v>
      </c>
      <c r="I497" s="201">
        <v>0</v>
      </c>
      <c r="J497" s="14">
        <v>0.73880000000000001</v>
      </c>
      <c r="K497" s="34" t="s">
        <v>19</v>
      </c>
      <c r="L497" s="34" t="s">
        <v>19</v>
      </c>
      <c r="M497" s="34" t="s">
        <v>19</v>
      </c>
      <c r="N497" s="34" t="s">
        <v>19</v>
      </c>
    </row>
    <row r="498" spans="1:14" ht="33" x14ac:dyDescent="0.2">
      <c r="A498" s="242">
        <v>382</v>
      </c>
      <c r="B498" s="32" t="s">
        <v>1350</v>
      </c>
      <c r="C498" s="32" t="s">
        <v>1359</v>
      </c>
      <c r="D498" s="67" t="s">
        <v>22</v>
      </c>
      <c r="E498" s="32" t="s">
        <v>23</v>
      </c>
      <c r="F498" s="9" t="s">
        <v>1360</v>
      </c>
      <c r="G498" s="9" t="s">
        <v>1353</v>
      </c>
      <c r="H498" s="237">
        <v>919820.71</v>
      </c>
      <c r="I498" s="202">
        <v>88237.59</v>
      </c>
      <c r="J498" s="14">
        <v>0.73070000000000002</v>
      </c>
      <c r="K498" s="34" t="s">
        <v>19</v>
      </c>
      <c r="L498" s="34" t="s">
        <v>19</v>
      </c>
      <c r="M498" s="34" t="s">
        <v>18</v>
      </c>
      <c r="N498" s="34" t="s">
        <v>19</v>
      </c>
    </row>
    <row r="499" spans="1:14" ht="24.75" x14ac:dyDescent="0.2">
      <c r="A499" s="242">
        <v>383</v>
      </c>
      <c r="B499" s="32" t="s">
        <v>1265</v>
      </c>
      <c r="C499" s="32" t="s">
        <v>1361</v>
      </c>
      <c r="D499" s="67" t="s">
        <v>15</v>
      </c>
      <c r="E499" s="32" t="s">
        <v>23</v>
      </c>
      <c r="F499" s="32" t="s">
        <v>1362</v>
      </c>
      <c r="G499" s="13">
        <v>20090052</v>
      </c>
      <c r="H499" s="237">
        <v>5000000</v>
      </c>
      <c r="I499" s="202">
        <v>2000000</v>
      </c>
      <c r="J499" s="14">
        <v>0.71430000000000005</v>
      </c>
      <c r="K499" s="34" t="s">
        <v>19</v>
      </c>
      <c r="L499" s="34" t="s">
        <v>19</v>
      </c>
      <c r="M499" s="34" t="s">
        <v>19</v>
      </c>
      <c r="N499" s="34" t="s">
        <v>19</v>
      </c>
    </row>
    <row r="500" spans="1:14" ht="16.5" x14ac:dyDescent="0.2">
      <c r="A500" s="242">
        <v>384</v>
      </c>
      <c r="B500" s="32" t="s">
        <v>1265</v>
      </c>
      <c r="C500" s="32" t="s">
        <v>1363</v>
      </c>
      <c r="D500" s="67" t="s">
        <v>15</v>
      </c>
      <c r="E500" s="32" t="s">
        <v>23</v>
      </c>
      <c r="F500" s="32" t="s">
        <v>1364</v>
      </c>
      <c r="G500" s="13">
        <v>20090052</v>
      </c>
      <c r="H500" s="237">
        <v>800000</v>
      </c>
      <c r="I500" s="202">
        <v>350000</v>
      </c>
      <c r="J500" s="14">
        <v>0.69569999999999999</v>
      </c>
      <c r="K500" s="34" t="s">
        <v>19</v>
      </c>
      <c r="L500" s="34" t="s">
        <v>19</v>
      </c>
      <c r="M500" s="34" t="s">
        <v>19</v>
      </c>
      <c r="N500" s="34" t="s">
        <v>19</v>
      </c>
    </row>
    <row r="501" spans="1:14" ht="33" x14ac:dyDescent="0.2">
      <c r="A501" s="242">
        <v>385</v>
      </c>
      <c r="B501" s="9" t="s">
        <v>1365</v>
      </c>
      <c r="C501" s="32" t="s">
        <v>1366</v>
      </c>
      <c r="D501" s="67" t="s">
        <v>22</v>
      </c>
      <c r="E501" s="32" t="s">
        <v>23</v>
      </c>
      <c r="F501" s="32" t="s">
        <v>1367</v>
      </c>
      <c r="G501" s="9" t="s">
        <v>1368</v>
      </c>
      <c r="H501" s="237">
        <v>520561.67</v>
      </c>
      <c r="I501" s="203" t="s">
        <v>1343</v>
      </c>
      <c r="J501" s="14">
        <v>0.69</v>
      </c>
      <c r="K501" s="34" t="s">
        <v>19</v>
      </c>
      <c r="L501" s="34" t="s">
        <v>19</v>
      </c>
      <c r="M501" s="34" t="s">
        <v>19</v>
      </c>
      <c r="N501" s="34" t="s">
        <v>19</v>
      </c>
    </row>
    <row r="502" spans="1:14" ht="16.5" x14ac:dyDescent="0.2">
      <c r="A502" s="242">
        <v>386</v>
      </c>
      <c r="B502" s="32" t="s">
        <v>1369</v>
      </c>
      <c r="C502" s="32" t="s">
        <v>1370</v>
      </c>
      <c r="D502" s="67" t="s">
        <v>15</v>
      </c>
      <c r="E502" s="32" t="s">
        <v>23</v>
      </c>
      <c r="F502" s="32" t="s">
        <v>1371</v>
      </c>
      <c r="G502" s="9" t="s">
        <v>1372</v>
      </c>
      <c r="H502" s="237">
        <v>403800.76</v>
      </c>
      <c r="I502" s="202">
        <v>130000</v>
      </c>
      <c r="J502" s="14">
        <v>0.65890000000000004</v>
      </c>
      <c r="K502" s="34" t="s">
        <v>19</v>
      </c>
      <c r="L502" s="34" t="s">
        <v>19</v>
      </c>
      <c r="M502" s="34" t="s">
        <v>19</v>
      </c>
      <c r="N502" s="34" t="s">
        <v>19</v>
      </c>
    </row>
    <row r="503" spans="1:14" ht="33" x14ac:dyDescent="0.2">
      <c r="A503" s="242">
        <v>387</v>
      </c>
      <c r="B503" s="32" t="s">
        <v>1350</v>
      </c>
      <c r="C503" s="32" t="s">
        <v>1373</v>
      </c>
      <c r="D503" s="67" t="s">
        <v>22</v>
      </c>
      <c r="E503" s="32" t="s">
        <v>23</v>
      </c>
      <c r="F503" s="32" t="s">
        <v>1374</v>
      </c>
      <c r="G503" s="9" t="s">
        <v>1353</v>
      </c>
      <c r="H503" s="237">
        <v>745000</v>
      </c>
      <c r="I503" s="202">
        <v>216703.7</v>
      </c>
      <c r="J503" s="14">
        <v>0.64449999999999996</v>
      </c>
      <c r="K503" s="34" t="s">
        <v>19</v>
      </c>
      <c r="L503" s="34" t="s">
        <v>19</v>
      </c>
      <c r="M503" s="34" t="s">
        <v>18</v>
      </c>
      <c r="N503" s="34" t="s">
        <v>19</v>
      </c>
    </row>
    <row r="504" spans="1:14" ht="33" x14ac:dyDescent="0.2">
      <c r="A504" s="242">
        <v>388</v>
      </c>
      <c r="B504" s="9" t="s">
        <v>1268</v>
      </c>
      <c r="C504" s="32" t="s">
        <v>1375</v>
      </c>
      <c r="D504" s="67" t="s">
        <v>15</v>
      </c>
      <c r="E504" s="32" t="s">
        <v>23</v>
      </c>
      <c r="F504" s="9" t="s">
        <v>1376</v>
      </c>
      <c r="G504" s="9" t="s">
        <v>1377</v>
      </c>
      <c r="H504" s="237">
        <v>996384.34</v>
      </c>
      <c r="I504" s="202">
        <v>427450</v>
      </c>
      <c r="J504" s="14">
        <v>0.59609999999999996</v>
      </c>
      <c r="K504" s="34" t="s">
        <v>19</v>
      </c>
      <c r="L504" s="34" t="s">
        <v>19</v>
      </c>
      <c r="M504" s="34" t="s">
        <v>18</v>
      </c>
      <c r="N504" s="34" t="s">
        <v>18</v>
      </c>
    </row>
    <row r="505" spans="1:14" ht="16.5" x14ac:dyDescent="0.2">
      <c r="A505" s="242">
        <v>389</v>
      </c>
      <c r="B505" s="32" t="s">
        <v>1378</v>
      </c>
      <c r="C505" s="32" t="s">
        <v>1379</v>
      </c>
      <c r="D505" s="67" t="s">
        <v>22</v>
      </c>
      <c r="E505" s="32" t="s">
        <v>23</v>
      </c>
      <c r="F505" s="32" t="s">
        <v>1380</v>
      </c>
      <c r="G505" s="13">
        <v>20092097</v>
      </c>
      <c r="H505" s="237">
        <v>1000000</v>
      </c>
      <c r="I505" s="203" t="s">
        <v>1343</v>
      </c>
      <c r="J505" s="14">
        <v>0.55420000000000003</v>
      </c>
      <c r="K505" s="34" t="s">
        <v>19</v>
      </c>
      <c r="L505" s="34" t="s">
        <v>18</v>
      </c>
      <c r="M505" s="34" t="s">
        <v>19</v>
      </c>
      <c r="N505" s="34" t="s">
        <v>19</v>
      </c>
    </row>
    <row r="506" spans="1:14" ht="49.5" x14ac:dyDescent="0.2">
      <c r="A506" s="242">
        <v>390</v>
      </c>
      <c r="B506" s="32" t="s">
        <v>1381</v>
      </c>
      <c r="C506" s="32" t="s">
        <v>1382</v>
      </c>
      <c r="D506" s="67" t="s">
        <v>15</v>
      </c>
      <c r="E506" s="32" t="s">
        <v>23</v>
      </c>
      <c r="F506" s="32" t="s">
        <v>1383</v>
      </c>
      <c r="G506" s="9" t="s">
        <v>1384</v>
      </c>
      <c r="H506" s="237">
        <v>18583073.469999999</v>
      </c>
      <c r="I506" s="202">
        <v>2860000</v>
      </c>
      <c r="J506" s="14">
        <v>0.54400000000000004</v>
      </c>
      <c r="K506" s="34" t="s">
        <v>19</v>
      </c>
      <c r="L506" s="34" t="s">
        <v>19</v>
      </c>
      <c r="M506" s="34" t="s">
        <v>19</v>
      </c>
      <c r="N506" s="34" t="s">
        <v>19</v>
      </c>
    </row>
    <row r="507" spans="1:14" ht="24.75" x14ac:dyDescent="0.2">
      <c r="A507" s="242">
        <v>391</v>
      </c>
      <c r="B507" s="9" t="s">
        <v>1258</v>
      </c>
      <c r="C507" s="32" t="s">
        <v>1385</v>
      </c>
      <c r="D507" s="67" t="s">
        <v>15</v>
      </c>
      <c r="E507" s="32" t="s">
        <v>23</v>
      </c>
      <c r="F507" s="32" t="s">
        <v>1386</v>
      </c>
      <c r="G507" s="9" t="s">
        <v>1387</v>
      </c>
      <c r="H507" s="237">
        <v>54640109.340000004</v>
      </c>
      <c r="I507" s="201">
        <v>0</v>
      </c>
      <c r="J507" s="14">
        <v>0.50260000000000005</v>
      </c>
      <c r="K507" s="34" t="s">
        <v>19</v>
      </c>
      <c r="L507" s="34" t="s">
        <v>19</v>
      </c>
      <c r="M507" s="34" t="s">
        <v>19</v>
      </c>
      <c r="N507" s="34" t="s">
        <v>19</v>
      </c>
    </row>
    <row r="508" spans="1:14" ht="16.5" x14ac:dyDescent="0.2">
      <c r="A508" s="242">
        <v>392</v>
      </c>
      <c r="B508" s="32" t="s">
        <v>1388</v>
      </c>
      <c r="C508" s="32" t="s">
        <v>1389</v>
      </c>
      <c r="D508" s="67" t="s">
        <v>15</v>
      </c>
      <c r="E508" s="32" t="s">
        <v>23</v>
      </c>
      <c r="F508" s="32" t="s">
        <v>1390</v>
      </c>
      <c r="G508" s="9" t="s">
        <v>1391</v>
      </c>
      <c r="H508" s="237">
        <v>541333</v>
      </c>
      <c r="I508" s="202">
        <v>500000</v>
      </c>
      <c r="J508" s="14">
        <v>0.4138</v>
      </c>
      <c r="K508" s="34" t="s">
        <v>19</v>
      </c>
      <c r="L508" s="34" t="s">
        <v>19</v>
      </c>
      <c r="M508" s="34" t="s">
        <v>19</v>
      </c>
      <c r="N508" s="34" t="s">
        <v>19</v>
      </c>
    </row>
    <row r="509" spans="1:14" ht="16.5" x14ac:dyDescent="0.2">
      <c r="A509" s="242">
        <v>393</v>
      </c>
      <c r="B509" s="32" t="s">
        <v>1392</v>
      </c>
      <c r="C509" s="32" t="s">
        <v>1393</v>
      </c>
      <c r="D509" s="67" t="s">
        <v>15</v>
      </c>
      <c r="E509" s="32" t="s">
        <v>23</v>
      </c>
      <c r="F509" s="32" t="s">
        <v>1394</v>
      </c>
      <c r="G509" s="9" t="s">
        <v>1395</v>
      </c>
      <c r="H509" s="237">
        <v>1260154.83</v>
      </c>
      <c r="I509" s="203" t="s">
        <v>1343</v>
      </c>
      <c r="J509" s="14">
        <v>0.40289999999999998</v>
      </c>
      <c r="K509" s="50" t="s">
        <v>19</v>
      </c>
      <c r="L509" s="34" t="s">
        <v>19</v>
      </c>
      <c r="M509" s="34" t="s">
        <v>19</v>
      </c>
      <c r="N509" s="50" t="s">
        <v>19</v>
      </c>
    </row>
    <row r="510" spans="1:14" ht="33" x14ac:dyDescent="0.2">
      <c r="A510" s="242">
        <v>394</v>
      </c>
      <c r="B510" s="32" t="s">
        <v>1396</v>
      </c>
      <c r="C510" s="32" t="s">
        <v>1397</v>
      </c>
      <c r="D510" s="67" t="s">
        <v>22</v>
      </c>
      <c r="E510" s="32" t="s">
        <v>23</v>
      </c>
      <c r="F510" s="32" t="s">
        <v>1398</v>
      </c>
      <c r="G510" s="9" t="s">
        <v>1399</v>
      </c>
      <c r="H510" s="237">
        <v>517069.31</v>
      </c>
      <c r="I510" s="202">
        <v>118721.47</v>
      </c>
      <c r="J510" s="14">
        <v>0.40279999999999999</v>
      </c>
      <c r="K510" s="50" t="s">
        <v>19</v>
      </c>
      <c r="L510" s="34" t="s">
        <v>19</v>
      </c>
      <c r="M510" s="34" t="s">
        <v>19</v>
      </c>
      <c r="N510" s="50" t="s">
        <v>19</v>
      </c>
    </row>
    <row r="511" spans="1:14" ht="41.25" x14ac:dyDescent="0.2">
      <c r="A511" s="242">
        <v>395</v>
      </c>
      <c r="B511" s="32" t="s">
        <v>1315</v>
      </c>
      <c r="C511" s="32" t="s">
        <v>1400</v>
      </c>
      <c r="D511" s="67" t="s">
        <v>15</v>
      </c>
      <c r="E511" s="32" t="s">
        <v>23</v>
      </c>
      <c r="F511" s="32" t="s">
        <v>1401</v>
      </c>
      <c r="G511" s="9" t="s">
        <v>1318</v>
      </c>
      <c r="H511" s="237">
        <v>572400</v>
      </c>
      <c r="I511" s="202">
        <v>300000</v>
      </c>
      <c r="J511" s="14">
        <v>0.38300000000000001</v>
      </c>
      <c r="K511" s="50" t="s">
        <v>19</v>
      </c>
      <c r="L511" s="34" t="s">
        <v>19</v>
      </c>
      <c r="M511" s="34" t="s">
        <v>19</v>
      </c>
      <c r="N511" s="50" t="s">
        <v>19</v>
      </c>
    </row>
    <row r="512" spans="1:14" ht="16.5" x14ac:dyDescent="0.2">
      <c r="A512" s="242">
        <v>396</v>
      </c>
      <c r="B512" s="32" t="s">
        <v>1392</v>
      </c>
      <c r="C512" s="32" t="s">
        <v>1402</v>
      </c>
      <c r="D512" s="67" t="s">
        <v>15</v>
      </c>
      <c r="E512" s="32" t="s">
        <v>23</v>
      </c>
      <c r="F512" s="32" t="s">
        <v>1403</v>
      </c>
      <c r="G512" s="9" t="s">
        <v>1404</v>
      </c>
      <c r="H512" s="237">
        <v>309874.14</v>
      </c>
      <c r="I512" s="203" t="s">
        <v>1343</v>
      </c>
      <c r="J512" s="14">
        <v>0.37619999999999998</v>
      </c>
      <c r="K512" s="50" t="s">
        <v>19</v>
      </c>
      <c r="L512" s="34" t="s">
        <v>19</v>
      </c>
      <c r="M512" s="34" t="s">
        <v>19</v>
      </c>
      <c r="N512" s="50" t="s">
        <v>19</v>
      </c>
    </row>
    <row r="513" spans="1:14" ht="41.25" x14ac:dyDescent="0.2">
      <c r="A513" s="242">
        <v>397</v>
      </c>
      <c r="B513" s="32" t="s">
        <v>1381</v>
      </c>
      <c r="C513" s="32" t="s">
        <v>1405</v>
      </c>
      <c r="D513" s="67" t="s">
        <v>15</v>
      </c>
      <c r="E513" s="32" t="s">
        <v>23</v>
      </c>
      <c r="F513" s="32" t="s">
        <v>1406</v>
      </c>
      <c r="G513" s="9" t="s">
        <v>1407</v>
      </c>
      <c r="H513" s="237">
        <v>1600000</v>
      </c>
      <c r="I513" s="203" t="s">
        <v>1343</v>
      </c>
      <c r="J513" s="14">
        <v>0.34670000000000001</v>
      </c>
      <c r="K513" s="50" t="s">
        <v>19</v>
      </c>
      <c r="L513" s="34" t="s">
        <v>19</v>
      </c>
      <c r="M513" s="34" t="s">
        <v>19</v>
      </c>
      <c r="N513" s="50" t="s">
        <v>19</v>
      </c>
    </row>
    <row r="514" spans="1:14" ht="24.75" x14ac:dyDescent="0.2">
      <c r="A514" s="242">
        <v>398</v>
      </c>
      <c r="B514" s="32" t="s">
        <v>1408</v>
      </c>
      <c r="C514" s="32" t="s">
        <v>1409</v>
      </c>
      <c r="D514" s="67" t="s">
        <v>15</v>
      </c>
      <c r="E514" s="32" t="s">
        <v>23</v>
      </c>
      <c r="F514" s="32" t="s">
        <v>1410</v>
      </c>
      <c r="G514" s="13">
        <v>20092009</v>
      </c>
      <c r="H514" s="237">
        <v>12653194</v>
      </c>
      <c r="I514" s="201">
        <v>0</v>
      </c>
      <c r="J514" s="14">
        <v>0.32440000000000002</v>
      </c>
      <c r="K514" s="50" t="s">
        <v>19</v>
      </c>
      <c r="L514" s="34" t="s">
        <v>19</v>
      </c>
      <c r="M514" s="34" t="s">
        <v>18</v>
      </c>
      <c r="N514" s="50" t="s">
        <v>19</v>
      </c>
    </row>
    <row r="515" spans="1:14" ht="16.5" x14ac:dyDescent="0.2">
      <c r="A515" s="242">
        <v>399</v>
      </c>
      <c r="B515" s="32" t="s">
        <v>1369</v>
      </c>
      <c r="C515" s="32" t="s">
        <v>1411</v>
      </c>
      <c r="D515" s="67" t="s">
        <v>15</v>
      </c>
      <c r="E515" s="32" t="s">
        <v>23</v>
      </c>
      <c r="F515" s="32" t="s">
        <v>1412</v>
      </c>
      <c r="G515" s="13">
        <v>20111065</v>
      </c>
      <c r="H515" s="237">
        <v>112934.25</v>
      </c>
      <c r="I515" s="202">
        <v>130000</v>
      </c>
      <c r="J515" s="14">
        <v>0.29709999999999998</v>
      </c>
      <c r="K515" s="50" t="s">
        <v>19</v>
      </c>
      <c r="L515" s="34" t="s">
        <v>18</v>
      </c>
      <c r="M515" s="34" t="s">
        <v>19</v>
      </c>
      <c r="N515" s="50" t="s">
        <v>19</v>
      </c>
    </row>
    <row r="516" spans="1:14" ht="24.75" x14ac:dyDescent="0.2">
      <c r="A516" s="242">
        <v>400</v>
      </c>
      <c r="B516" s="32" t="s">
        <v>1307</v>
      </c>
      <c r="C516" s="32" t="s">
        <v>1413</v>
      </c>
      <c r="D516" s="67" t="s">
        <v>48</v>
      </c>
      <c r="E516" s="32" t="s">
        <v>23</v>
      </c>
      <c r="F516" s="32" t="s">
        <v>1414</v>
      </c>
      <c r="G516" s="9" t="s">
        <v>1310</v>
      </c>
      <c r="H516" s="237">
        <v>428659.23</v>
      </c>
      <c r="I516" s="202">
        <v>800000</v>
      </c>
      <c r="J516" s="14">
        <v>0.25850000000000001</v>
      </c>
      <c r="K516" s="50" t="s">
        <v>19</v>
      </c>
      <c r="L516" s="34" t="s">
        <v>19</v>
      </c>
      <c r="M516" s="34" t="s">
        <v>19</v>
      </c>
      <c r="N516" s="50" t="s">
        <v>19</v>
      </c>
    </row>
    <row r="517" spans="1:14" ht="33" x14ac:dyDescent="0.2">
      <c r="A517" s="242">
        <v>401</v>
      </c>
      <c r="B517" s="9" t="s">
        <v>1415</v>
      </c>
      <c r="C517" s="32" t="s">
        <v>1416</v>
      </c>
      <c r="D517" s="67" t="s">
        <v>15</v>
      </c>
      <c r="E517" s="32" t="s">
        <v>23</v>
      </c>
      <c r="F517" s="32" t="s">
        <v>1417</v>
      </c>
      <c r="G517" s="9" t="s">
        <v>1418</v>
      </c>
      <c r="H517" s="237">
        <v>17117860.629999999</v>
      </c>
      <c r="I517" s="203" t="s">
        <v>1343</v>
      </c>
      <c r="J517" s="14">
        <v>0.2437</v>
      </c>
      <c r="K517" s="50" t="s">
        <v>19</v>
      </c>
      <c r="L517" s="34" t="s">
        <v>19</v>
      </c>
      <c r="M517" s="34" t="s">
        <v>19</v>
      </c>
      <c r="N517" s="50" t="s">
        <v>19</v>
      </c>
    </row>
    <row r="518" spans="1:14" ht="16.5" x14ac:dyDescent="0.2">
      <c r="A518" s="242">
        <v>402</v>
      </c>
      <c r="B518" s="32" t="s">
        <v>1419</v>
      </c>
      <c r="C518" s="32" t="s">
        <v>1420</v>
      </c>
      <c r="D518" s="67" t="s">
        <v>22</v>
      </c>
      <c r="E518" s="32" t="s">
        <v>23</v>
      </c>
      <c r="F518" s="32" t="s">
        <v>1421</v>
      </c>
      <c r="G518" s="9" t="s">
        <v>1422</v>
      </c>
      <c r="H518" s="237">
        <v>728448.87</v>
      </c>
      <c r="I518" s="202">
        <v>1300000</v>
      </c>
      <c r="J518" s="14">
        <v>0.1767</v>
      </c>
      <c r="K518" s="50" t="s">
        <v>19</v>
      </c>
      <c r="L518" s="34" t="s">
        <v>19</v>
      </c>
      <c r="M518" s="34" t="s">
        <v>19</v>
      </c>
      <c r="N518" s="50" t="s">
        <v>19</v>
      </c>
    </row>
    <row r="519" spans="1:14" ht="16.5" x14ac:dyDescent="0.2">
      <c r="A519" s="242">
        <v>403</v>
      </c>
      <c r="B519" s="32" t="s">
        <v>1423</v>
      </c>
      <c r="C519" s="32" t="s">
        <v>1424</v>
      </c>
      <c r="D519" s="67" t="s">
        <v>15</v>
      </c>
      <c r="E519" s="32" t="s">
        <v>23</v>
      </c>
      <c r="F519" s="32" t="s">
        <v>1425</v>
      </c>
      <c r="G519" s="9" t="s">
        <v>1426</v>
      </c>
      <c r="H519" s="237">
        <v>68546.94</v>
      </c>
      <c r="I519" s="202">
        <v>380000</v>
      </c>
      <c r="J519" s="14">
        <v>0.15279999999999999</v>
      </c>
      <c r="K519" s="50" t="s">
        <v>19</v>
      </c>
      <c r="L519" s="34" t="s">
        <v>19</v>
      </c>
      <c r="M519" s="34" t="s">
        <v>19</v>
      </c>
      <c r="N519" s="50" t="s">
        <v>19</v>
      </c>
    </row>
    <row r="520" spans="1:14" ht="16.5" x14ac:dyDescent="0.2">
      <c r="A520" s="242">
        <v>404</v>
      </c>
      <c r="B520" s="32" t="s">
        <v>1392</v>
      </c>
      <c r="C520" s="32" t="s">
        <v>1427</v>
      </c>
      <c r="D520" s="67" t="s">
        <v>22</v>
      </c>
      <c r="E520" s="32" t="s">
        <v>23</v>
      </c>
      <c r="F520" s="32" t="s">
        <v>1428</v>
      </c>
      <c r="G520" s="9" t="s">
        <v>1395</v>
      </c>
      <c r="H520" s="237">
        <v>4214288.3</v>
      </c>
      <c r="I520" s="203" t="s">
        <v>1343</v>
      </c>
      <c r="J520" s="14">
        <v>0.1479</v>
      </c>
      <c r="K520" s="50" t="s">
        <v>19</v>
      </c>
      <c r="L520" s="34" t="s">
        <v>19</v>
      </c>
      <c r="M520" s="34" t="s">
        <v>19</v>
      </c>
      <c r="N520" s="50" t="s">
        <v>19</v>
      </c>
    </row>
    <row r="521" spans="1:14" ht="24.75" x14ac:dyDescent="0.2">
      <c r="A521" s="242">
        <v>405</v>
      </c>
      <c r="B521" s="32" t="s">
        <v>1408</v>
      </c>
      <c r="C521" s="32" t="s">
        <v>1429</v>
      </c>
      <c r="D521" s="67" t="s">
        <v>22</v>
      </c>
      <c r="E521" s="32" t="s">
        <v>23</v>
      </c>
      <c r="F521" s="32" t="s">
        <v>1430</v>
      </c>
      <c r="G521" s="13">
        <v>20092009</v>
      </c>
      <c r="H521" s="237">
        <v>340000</v>
      </c>
      <c r="I521" s="202">
        <v>50000</v>
      </c>
      <c r="J521" s="14">
        <v>0.14360000000000001</v>
      </c>
      <c r="K521" s="50" t="s">
        <v>19</v>
      </c>
      <c r="L521" s="34" t="s">
        <v>19</v>
      </c>
      <c r="M521" s="34" t="s">
        <v>19</v>
      </c>
      <c r="N521" s="50" t="s">
        <v>19</v>
      </c>
    </row>
    <row r="522" spans="1:14" ht="16.5" x14ac:dyDescent="0.2">
      <c r="A522" s="242">
        <v>406</v>
      </c>
      <c r="B522" s="32" t="s">
        <v>1369</v>
      </c>
      <c r="C522" s="32" t="s">
        <v>1431</v>
      </c>
      <c r="D522" s="67" t="s">
        <v>15</v>
      </c>
      <c r="E522" s="32" t="s">
        <v>23</v>
      </c>
      <c r="F522" s="32" t="s">
        <v>1432</v>
      </c>
      <c r="G522" s="9" t="s">
        <v>1372</v>
      </c>
      <c r="H522" s="237">
        <v>51199.24</v>
      </c>
      <c r="I522" s="202">
        <v>130000</v>
      </c>
      <c r="J522" s="14">
        <v>0.12740000000000001</v>
      </c>
      <c r="K522" s="50" t="s">
        <v>19</v>
      </c>
      <c r="L522" s="34" t="s">
        <v>18</v>
      </c>
      <c r="M522" s="34" t="s">
        <v>19</v>
      </c>
      <c r="N522" s="50" t="s">
        <v>19</v>
      </c>
    </row>
    <row r="523" spans="1:14" ht="33" x14ac:dyDescent="0.2">
      <c r="A523" s="242">
        <v>407</v>
      </c>
      <c r="B523" s="9" t="s">
        <v>1433</v>
      </c>
      <c r="C523" s="32" t="s">
        <v>1434</v>
      </c>
      <c r="D523" s="67" t="s">
        <v>22</v>
      </c>
      <c r="E523" s="32" t="s">
        <v>23</v>
      </c>
      <c r="F523" s="32" t="s">
        <v>1435</v>
      </c>
      <c r="G523" s="9" t="s">
        <v>1436</v>
      </c>
      <c r="H523" s="237">
        <v>710605.63</v>
      </c>
      <c r="I523" s="202">
        <v>650000</v>
      </c>
      <c r="J523" s="14">
        <v>0.1055</v>
      </c>
      <c r="K523" s="50" t="s">
        <v>19</v>
      </c>
      <c r="L523" s="34" t="s">
        <v>19</v>
      </c>
      <c r="M523" s="34" t="s">
        <v>19</v>
      </c>
      <c r="N523" s="50" t="s">
        <v>19</v>
      </c>
    </row>
    <row r="524" spans="1:14" ht="41.25" x14ac:dyDescent="0.2">
      <c r="A524" s="242">
        <v>408</v>
      </c>
      <c r="B524" s="9" t="s">
        <v>1437</v>
      </c>
      <c r="C524" s="32" t="s">
        <v>1438</v>
      </c>
      <c r="D524" s="67" t="s">
        <v>15</v>
      </c>
      <c r="E524" s="32" t="s">
        <v>23</v>
      </c>
      <c r="F524" s="32" t="s">
        <v>1439</v>
      </c>
      <c r="G524" s="9" t="s">
        <v>1440</v>
      </c>
      <c r="H524" s="237">
        <v>980000</v>
      </c>
      <c r="I524" s="202">
        <v>780000</v>
      </c>
      <c r="J524" s="14">
        <v>9.8000000000000004E-2</v>
      </c>
      <c r="K524" s="50" t="s">
        <v>19</v>
      </c>
      <c r="L524" s="34" t="s">
        <v>19</v>
      </c>
      <c r="M524" s="34" t="s">
        <v>19</v>
      </c>
      <c r="N524" s="50" t="s">
        <v>19</v>
      </c>
    </row>
    <row r="525" spans="1:14" ht="16.5" x14ac:dyDescent="0.2">
      <c r="A525" s="242">
        <v>409</v>
      </c>
      <c r="B525" s="32" t="s">
        <v>1441</v>
      </c>
      <c r="C525" s="32" t="s">
        <v>1442</v>
      </c>
      <c r="D525" s="67" t="s">
        <v>22</v>
      </c>
      <c r="E525" s="32" t="s">
        <v>23</v>
      </c>
      <c r="F525" s="32" t="s">
        <v>1443</v>
      </c>
      <c r="G525" s="9" t="s">
        <v>1444</v>
      </c>
      <c r="H525" s="237">
        <v>2949975.77</v>
      </c>
      <c r="I525" s="202">
        <v>2000000</v>
      </c>
      <c r="J525" s="14">
        <v>7.1099999999999997E-2</v>
      </c>
      <c r="K525" s="50" t="s">
        <v>19</v>
      </c>
      <c r="L525" s="34" t="s">
        <v>18</v>
      </c>
      <c r="M525" s="34" t="s">
        <v>19</v>
      </c>
      <c r="N525" s="50" t="s">
        <v>19</v>
      </c>
    </row>
    <row r="526" spans="1:14" ht="16.5" x14ac:dyDescent="0.2">
      <c r="A526" s="242">
        <v>410</v>
      </c>
      <c r="B526" s="32" t="s">
        <v>1445</v>
      </c>
      <c r="C526" s="32" t="s">
        <v>1446</v>
      </c>
      <c r="D526" s="67" t="s">
        <v>15</v>
      </c>
      <c r="E526" s="32" t="s">
        <v>23</v>
      </c>
      <c r="F526" s="32" t="s">
        <v>1447</v>
      </c>
      <c r="G526" s="9" t="s">
        <v>1448</v>
      </c>
      <c r="H526" s="237">
        <v>55524.61</v>
      </c>
      <c r="I526" s="202">
        <v>450000</v>
      </c>
      <c r="J526" s="14">
        <v>6.8000000000000005E-2</v>
      </c>
      <c r="K526" s="50" t="s">
        <v>19</v>
      </c>
      <c r="L526" s="34" t="s">
        <v>19</v>
      </c>
      <c r="M526" s="34" t="s">
        <v>19</v>
      </c>
      <c r="N526" s="50" t="s">
        <v>19</v>
      </c>
    </row>
    <row r="527" spans="1:14" ht="16.5" x14ac:dyDescent="0.2">
      <c r="A527" s="242">
        <v>411</v>
      </c>
      <c r="B527" s="32" t="s">
        <v>1449</v>
      </c>
      <c r="C527" s="32" t="s">
        <v>1450</v>
      </c>
      <c r="D527" s="67" t="s">
        <v>48</v>
      </c>
      <c r="E527" s="32" t="s">
        <v>23</v>
      </c>
      <c r="F527" s="32" t="s">
        <v>1451</v>
      </c>
      <c r="G527" s="13">
        <v>20095006</v>
      </c>
      <c r="H527" s="237">
        <v>16640241</v>
      </c>
      <c r="I527" s="201">
        <v>0</v>
      </c>
      <c r="J527" s="14">
        <v>5.57E-2</v>
      </c>
      <c r="K527" s="50" t="s">
        <v>19</v>
      </c>
      <c r="L527" s="34" t="s">
        <v>19</v>
      </c>
      <c r="M527" s="34" t="s">
        <v>19</v>
      </c>
      <c r="N527" s="50" t="s">
        <v>19</v>
      </c>
    </row>
    <row r="528" spans="1:14" ht="24.75" x14ac:dyDescent="0.2">
      <c r="A528" s="242">
        <v>412</v>
      </c>
      <c r="B528" s="32" t="s">
        <v>1274</v>
      </c>
      <c r="C528" s="32" t="s">
        <v>1452</v>
      </c>
      <c r="D528" s="67" t="s">
        <v>15</v>
      </c>
      <c r="E528" s="32" t="s">
        <v>23</v>
      </c>
      <c r="F528" s="32" t="s">
        <v>1453</v>
      </c>
      <c r="G528" s="9" t="s">
        <v>1277</v>
      </c>
      <c r="H528" s="237">
        <v>530000</v>
      </c>
      <c r="I528" s="202">
        <v>291119.21999999997</v>
      </c>
      <c r="J528" s="14">
        <v>3.8399999999999997E-2</v>
      </c>
      <c r="K528" s="50" t="s">
        <v>19</v>
      </c>
      <c r="L528" s="34" t="s">
        <v>19</v>
      </c>
      <c r="M528" s="34" t="s">
        <v>19</v>
      </c>
      <c r="N528" s="50" t="s">
        <v>19</v>
      </c>
    </row>
    <row r="529" spans="1:14" ht="24.75" x14ac:dyDescent="0.2">
      <c r="A529" s="242">
        <v>413</v>
      </c>
      <c r="B529" s="32" t="s">
        <v>1454</v>
      </c>
      <c r="C529" s="32" t="s">
        <v>1455</v>
      </c>
      <c r="D529" s="67" t="s">
        <v>48</v>
      </c>
      <c r="E529" s="32" t="s">
        <v>23</v>
      </c>
      <c r="F529" s="32" t="s">
        <v>1456</v>
      </c>
      <c r="G529" s="9" t="s">
        <v>1457</v>
      </c>
      <c r="H529" s="237">
        <v>5352757.7</v>
      </c>
      <c r="I529" s="202">
        <v>3640000</v>
      </c>
      <c r="J529" s="14">
        <v>3.27E-2</v>
      </c>
      <c r="K529" s="50" t="s">
        <v>19</v>
      </c>
      <c r="L529" s="34" t="s">
        <v>19</v>
      </c>
      <c r="M529" s="34" t="s">
        <v>19</v>
      </c>
      <c r="N529" s="50" t="s">
        <v>19</v>
      </c>
    </row>
    <row r="530" spans="1:14" ht="33" x14ac:dyDescent="0.2">
      <c r="A530" s="242">
        <v>414</v>
      </c>
      <c r="B530" s="130" t="s">
        <v>1460</v>
      </c>
      <c r="C530" s="130" t="s">
        <v>1458</v>
      </c>
      <c r="D530" s="131" t="s">
        <v>15</v>
      </c>
      <c r="E530" s="130" t="s">
        <v>23</v>
      </c>
      <c r="F530" s="130" t="s">
        <v>1459</v>
      </c>
      <c r="G530" s="132">
        <v>20111053</v>
      </c>
      <c r="H530" s="262">
        <v>34045000</v>
      </c>
      <c r="I530" s="206" t="s">
        <v>1343</v>
      </c>
      <c r="J530" s="133">
        <v>3.0700000000000002E-2</v>
      </c>
      <c r="K530" s="199" t="s">
        <v>19</v>
      </c>
      <c r="L530" s="134" t="s">
        <v>19</v>
      </c>
      <c r="M530" s="134" t="s">
        <v>19</v>
      </c>
      <c r="N530" s="199" t="s">
        <v>19</v>
      </c>
    </row>
    <row r="531" spans="1:14" ht="16.5" x14ac:dyDescent="0.2">
      <c r="A531" s="242">
        <v>415</v>
      </c>
      <c r="B531" s="9" t="s">
        <v>1461</v>
      </c>
      <c r="C531" s="136" t="s">
        <v>1462</v>
      </c>
      <c r="D531" s="67" t="s">
        <v>15</v>
      </c>
      <c r="E531" s="32" t="s">
        <v>16</v>
      </c>
      <c r="F531" s="136" t="s">
        <v>1463</v>
      </c>
      <c r="G531" s="13">
        <v>20111071</v>
      </c>
      <c r="H531" s="264">
        <v>0</v>
      </c>
      <c r="I531" s="202">
        <v>400000</v>
      </c>
      <c r="J531" s="14">
        <v>0</v>
      </c>
      <c r="K531" s="50" t="s">
        <v>19</v>
      </c>
      <c r="L531" s="34" t="s">
        <v>19</v>
      </c>
      <c r="M531" s="126" t="s">
        <v>19</v>
      </c>
      <c r="N531" s="50" t="s">
        <v>19</v>
      </c>
    </row>
    <row r="532" spans="1:14" ht="33" x14ac:dyDescent="0.2">
      <c r="A532" s="242">
        <v>416</v>
      </c>
      <c r="B532" s="9" t="s">
        <v>1278</v>
      </c>
      <c r="C532" s="136" t="s">
        <v>1464</v>
      </c>
      <c r="D532" s="67" t="s">
        <v>22</v>
      </c>
      <c r="E532" s="32" t="s">
        <v>23</v>
      </c>
      <c r="F532" s="200" t="s">
        <v>1465</v>
      </c>
      <c r="G532" s="9" t="s">
        <v>1281</v>
      </c>
      <c r="H532" s="237">
        <v>835000</v>
      </c>
      <c r="I532" s="202">
        <v>636422.63</v>
      </c>
      <c r="J532" s="14">
        <v>0</v>
      </c>
      <c r="K532" s="50" t="s">
        <v>19</v>
      </c>
      <c r="L532" s="34" t="s">
        <v>19</v>
      </c>
      <c r="M532" s="126" t="s">
        <v>19</v>
      </c>
      <c r="N532" s="50" t="s">
        <v>19</v>
      </c>
    </row>
    <row r="533" spans="1:14" x14ac:dyDescent="0.2">
      <c r="A533" s="242">
        <v>417</v>
      </c>
      <c r="B533" s="32" t="s">
        <v>1466</v>
      </c>
      <c r="C533" s="136" t="s">
        <v>1467</v>
      </c>
      <c r="D533" s="67" t="s">
        <v>22</v>
      </c>
      <c r="E533" s="32" t="s">
        <v>23</v>
      </c>
      <c r="F533" s="136" t="s">
        <v>1468</v>
      </c>
      <c r="G533" s="13">
        <v>20095038</v>
      </c>
      <c r="H533" s="237">
        <v>2680000</v>
      </c>
      <c r="I533" s="203" t="s">
        <v>1343</v>
      </c>
      <c r="J533" s="14">
        <v>0</v>
      </c>
      <c r="K533" s="50" t="s">
        <v>19</v>
      </c>
      <c r="L533" s="34" t="s">
        <v>19</v>
      </c>
      <c r="M533" s="126" t="s">
        <v>19</v>
      </c>
      <c r="N533" s="50" t="s">
        <v>19</v>
      </c>
    </row>
    <row r="534" spans="1:14" ht="16.5" x14ac:dyDescent="0.2">
      <c r="A534" s="242">
        <v>418</v>
      </c>
      <c r="B534" s="32" t="s">
        <v>1469</v>
      </c>
      <c r="C534" s="136" t="s">
        <v>1470</v>
      </c>
      <c r="D534" s="67" t="s">
        <v>22</v>
      </c>
      <c r="E534" s="32" t="s">
        <v>23</v>
      </c>
      <c r="F534" s="136" t="s">
        <v>1471</v>
      </c>
      <c r="G534" s="9" t="s">
        <v>1472</v>
      </c>
      <c r="H534" s="237">
        <v>1300000</v>
      </c>
      <c r="I534" s="203" t="s">
        <v>1343</v>
      </c>
      <c r="J534" s="14">
        <v>0</v>
      </c>
      <c r="K534" s="50" t="s">
        <v>19</v>
      </c>
      <c r="L534" s="34" t="s">
        <v>19</v>
      </c>
      <c r="M534" s="126" t="s">
        <v>19</v>
      </c>
      <c r="N534" s="50" t="s">
        <v>19</v>
      </c>
    </row>
    <row r="535" spans="1:14" ht="16.5" x14ac:dyDescent="0.2">
      <c r="A535" s="242">
        <v>419</v>
      </c>
      <c r="B535" s="32" t="s">
        <v>1392</v>
      </c>
      <c r="C535" s="136" t="s">
        <v>1473</v>
      </c>
      <c r="D535" s="67" t="s">
        <v>15</v>
      </c>
      <c r="E535" s="32" t="s">
        <v>23</v>
      </c>
      <c r="F535" s="136" t="s">
        <v>1474</v>
      </c>
      <c r="G535" s="9" t="s">
        <v>1395</v>
      </c>
      <c r="H535" s="237">
        <v>1400000</v>
      </c>
      <c r="I535" s="202">
        <v>2000000</v>
      </c>
      <c r="J535" s="14">
        <v>0</v>
      </c>
      <c r="K535" s="50" t="s">
        <v>19</v>
      </c>
      <c r="L535" s="34" t="s">
        <v>19</v>
      </c>
      <c r="M535" s="126" t="s">
        <v>19</v>
      </c>
      <c r="N535" s="50" t="s">
        <v>19</v>
      </c>
    </row>
    <row r="536" spans="1:14" ht="33" x14ac:dyDescent="0.2">
      <c r="A536" s="242">
        <v>420</v>
      </c>
      <c r="B536" s="32" t="s">
        <v>1475</v>
      </c>
      <c r="C536" s="136" t="s">
        <v>1476</v>
      </c>
      <c r="D536" s="67" t="s">
        <v>15</v>
      </c>
      <c r="E536" s="32" t="s">
        <v>23</v>
      </c>
      <c r="F536" s="136" t="s">
        <v>1477</v>
      </c>
      <c r="G536" s="9" t="s">
        <v>1478</v>
      </c>
      <c r="H536" s="237">
        <v>8883862.3000000007</v>
      </c>
      <c r="I536" s="203" t="s">
        <v>1343</v>
      </c>
      <c r="J536" s="14">
        <v>0</v>
      </c>
      <c r="K536" s="50" t="s">
        <v>19</v>
      </c>
      <c r="L536" s="34" t="s">
        <v>18</v>
      </c>
      <c r="M536" s="126" t="s">
        <v>19</v>
      </c>
      <c r="N536" s="50" t="s">
        <v>19</v>
      </c>
    </row>
    <row r="537" spans="1:14" ht="57.75" x14ac:dyDescent="0.2">
      <c r="A537" s="242">
        <v>421</v>
      </c>
      <c r="B537" s="32" t="s">
        <v>1479</v>
      </c>
      <c r="C537" s="136" t="s">
        <v>1480</v>
      </c>
      <c r="D537" s="67" t="s">
        <v>22</v>
      </c>
      <c r="E537" s="32" t="s">
        <v>23</v>
      </c>
      <c r="F537" s="136" t="s">
        <v>1481</v>
      </c>
      <c r="G537" s="9" t="s">
        <v>1482</v>
      </c>
      <c r="H537" s="237">
        <v>1700000</v>
      </c>
      <c r="I537" s="203" t="s">
        <v>1343</v>
      </c>
      <c r="J537" s="14">
        <v>0</v>
      </c>
      <c r="K537" s="50" t="s">
        <v>19</v>
      </c>
      <c r="L537" s="34" t="s">
        <v>19</v>
      </c>
      <c r="M537" s="126" t="s">
        <v>19</v>
      </c>
      <c r="N537" s="50" t="s">
        <v>19</v>
      </c>
    </row>
    <row r="538" spans="1:14" x14ac:dyDescent="0.2">
      <c r="H538" s="265">
        <f>SUM(H472:H537)</f>
        <v>268004389.40000004</v>
      </c>
      <c r="I538" s="207">
        <f>SUM(I472:I537)</f>
        <v>32233311.050000001</v>
      </c>
    </row>
    <row r="540" spans="1:14" ht="20.100000000000001" customHeight="1" x14ac:dyDescent="0.2">
      <c r="H540" s="269">
        <f>H538+H467+H327+H299+G277+H266+H244+H229+H206+H193+H179+H171+H152+H140+H114+H110+H95+H63+H55+H41+H32</f>
        <v>2854898048.9500003</v>
      </c>
      <c r="I540" s="235">
        <f>I538+I467+I327+I299+H277+I266+I244+I229+I206+I193+I179+I171+I152+I140+I110+I95+I63+I55+I41+I32</f>
        <v>2155551100.23</v>
      </c>
    </row>
  </sheetData>
  <mergeCells count="20">
    <mergeCell ref="B179:F179"/>
    <mergeCell ref="K179:T179"/>
    <mergeCell ref="B2:O2"/>
    <mergeCell ref="B3:O3"/>
    <mergeCell ref="B33:O33"/>
    <mergeCell ref="B34:O34"/>
    <mergeCell ref="B182:B183"/>
    <mergeCell ref="C182:C183"/>
    <mergeCell ref="D182:D183"/>
    <mergeCell ref="E182:E183"/>
    <mergeCell ref="F182:F183"/>
    <mergeCell ref="Q182:Q183"/>
    <mergeCell ref="R182:R183"/>
    <mergeCell ref="S182:S183"/>
    <mergeCell ref="T182:T183"/>
    <mergeCell ref="G182:K182"/>
    <mergeCell ref="L182:L183"/>
    <mergeCell ref="M182:M183"/>
    <mergeCell ref="N182:N183"/>
    <mergeCell ref="O182:P18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2021-02-09T16:27:04Z</cp:lastPrinted>
  <dcterms:created xsi:type="dcterms:W3CDTF">2021-02-09T14:48:26Z</dcterms:created>
  <dcterms:modified xsi:type="dcterms:W3CDTF">2021-02-14T16:36:58Z</dcterms:modified>
</cp:coreProperties>
</file>